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Sheila\PROGRAMAS FISCAIS\ESCRITURAÇÃO\REVISÃO_do_DIFAL\"/>
    </mc:Choice>
  </mc:AlternateContent>
  <bookViews>
    <workbookView xWindow="0" yWindow="0" windowWidth="19200" windowHeight="11355" firstSheet="1" activeTab="2"/>
  </bookViews>
  <sheets>
    <sheet name="Difal_COM_Redução_de_Base" sheetId="1" r:id="rId1"/>
    <sheet name="Difal_SEM_Redução_de_Base" sheetId="2" r:id="rId2"/>
    <sheet name="Difal_ICMS_Por_Dentro_Ñ_Se_Apli" sheetId="3" r:id="rId3"/>
  </sheets>
  <definedNames>
    <definedName name="_xlnm.Print_Area" localSheetId="0">Difal_COM_Redução_de_Base!$A$1:$L$82</definedName>
    <definedName name="_xlnm.Print_Area" localSheetId="2">Difal_ICMS_Por_Dentro_Ñ_Se_Apli!$A$1:$H$10</definedName>
    <definedName name="_xlnm.Print_Area" localSheetId="1">Difal_SEM_Redução_de_Base!$A$1:$K$80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3" l="1"/>
  <c r="G10" i="3" s="1"/>
  <c r="D10" i="3"/>
  <c r="G71" i="2"/>
  <c r="C72" i="2"/>
  <c r="G59" i="2"/>
  <c r="G47" i="2"/>
  <c r="D71" i="2"/>
  <c r="E71" i="2" s="1"/>
  <c r="C60" i="2"/>
  <c r="D59" i="2"/>
  <c r="E59" i="2" s="1"/>
  <c r="C48" i="2"/>
  <c r="D47" i="2"/>
  <c r="E47" i="2" s="1"/>
  <c r="C36" i="2"/>
  <c r="D35" i="2"/>
  <c r="E35" i="2" s="1"/>
  <c r="C24" i="2"/>
  <c r="D23" i="2"/>
  <c r="E23" i="2" s="1"/>
  <c r="C12" i="2"/>
  <c r="D11" i="2"/>
  <c r="E11" i="2" s="1"/>
  <c r="C72" i="1"/>
  <c r="J71" i="1"/>
  <c r="D71" i="1"/>
  <c r="E71" i="1" s="1"/>
  <c r="C60" i="1"/>
  <c r="J59" i="1"/>
  <c r="D59" i="1"/>
  <c r="E59" i="1" s="1"/>
  <c r="J47" i="1"/>
  <c r="C48" i="1"/>
  <c r="D47" i="1"/>
  <c r="E47" i="1" s="1"/>
  <c r="C36" i="1"/>
  <c r="C24" i="1"/>
  <c r="C12" i="1"/>
  <c r="F71" i="1" l="1"/>
  <c r="H71" i="1" s="1"/>
  <c r="I71" i="1" s="1"/>
  <c r="K71" i="1" s="1"/>
  <c r="L71" i="1" s="1"/>
  <c r="F59" i="1"/>
  <c r="H59" i="1" s="1"/>
  <c r="I59" i="1" s="1"/>
  <c r="K59" i="1" s="1"/>
  <c r="L59" i="1" s="1"/>
  <c r="F47" i="1"/>
  <c r="F10" i="3"/>
  <c r="H10" i="3"/>
  <c r="F11" i="2"/>
  <c r="G11" i="2" s="1"/>
  <c r="F59" i="2"/>
  <c r="H59" i="2" s="1"/>
  <c r="I59" i="2" s="1"/>
  <c r="K59" i="2" s="1"/>
  <c r="F35" i="2"/>
  <c r="F47" i="2"/>
  <c r="H47" i="2" s="1"/>
  <c r="I47" i="2" s="1"/>
  <c r="F23" i="2"/>
  <c r="F71" i="2"/>
  <c r="H71" i="2" s="1"/>
  <c r="I71" i="2" s="1"/>
  <c r="K71" i="2" s="1"/>
  <c r="J71" i="2" l="1"/>
  <c r="J59" i="2"/>
  <c r="K47" i="2"/>
  <c r="J47" i="2"/>
  <c r="H35" i="2"/>
  <c r="G35" i="2"/>
  <c r="H23" i="2"/>
  <c r="G23" i="2"/>
  <c r="H11" i="2"/>
  <c r="I11" i="2" s="1"/>
  <c r="H47" i="1"/>
  <c r="I47" i="1" s="1"/>
  <c r="I35" i="2" l="1"/>
  <c r="J11" i="2"/>
  <c r="K11" i="2"/>
  <c r="I23" i="2"/>
  <c r="J23" i="2" s="1"/>
  <c r="K47" i="1"/>
  <c r="J35" i="2" l="1"/>
  <c r="K35" i="2"/>
  <c r="L47" i="1"/>
  <c r="D35" i="1" l="1"/>
  <c r="E35" i="1" s="1"/>
  <c r="D23" i="1"/>
  <c r="E23" i="1" s="1"/>
  <c r="F23" i="1" s="1"/>
  <c r="D11" i="1"/>
  <c r="E11" i="1" s="1"/>
  <c r="H23" i="1" l="1"/>
  <c r="I23" i="1" s="1"/>
  <c r="K23" i="1" s="1"/>
  <c r="F35" i="1"/>
  <c r="H35" i="1" s="1"/>
  <c r="I35" i="1" l="1"/>
  <c r="K35" i="1" s="1"/>
  <c r="J23" i="1"/>
  <c r="J35" i="1" l="1"/>
  <c r="L35" i="1" s="1"/>
  <c r="L23" i="1"/>
  <c r="F11" i="1" l="1"/>
  <c r="H11" i="1" s="1"/>
  <c r="I11" i="1" l="1"/>
  <c r="K11" i="1" s="1"/>
  <c r="J11" i="1" l="1"/>
  <c r="L11" i="1" s="1"/>
</calcChain>
</file>

<file path=xl/sharedStrings.xml><?xml version="1.0" encoding="utf-8"?>
<sst xmlns="http://schemas.openxmlformats.org/spreadsheetml/2006/main" count="218" uniqueCount="68">
  <si>
    <t>Indicado à Consumidor Final e Contribuinte do ICMS - Operação de Entrada</t>
  </si>
  <si>
    <t>Parametrização</t>
  </si>
  <si>
    <t>Aliq. Interna
(ALQ intra ou DIFAL Interna/ST)</t>
  </si>
  <si>
    <t>Valor da Mercadoria</t>
  </si>
  <si>
    <t>Descrição</t>
  </si>
  <si>
    <t>BC</t>
  </si>
  <si>
    <t>Base de Cálculo do ICMS</t>
  </si>
  <si>
    <t>Inter.</t>
  </si>
  <si>
    <t>Interestadual</t>
  </si>
  <si>
    <t xml:space="preserve">Aliq. </t>
  </si>
  <si>
    <t>Alíquota</t>
  </si>
  <si>
    <t>Calc.</t>
  </si>
  <si>
    <t>Cálculo</t>
  </si>
  <si>
    <t>Difal</t>
  </si>
  <si>
    <t>Diferencial de Alíquota</t>
  </si>
  <si>
    <t>BC. de Calc. Difal
(Calc. ICMS por Dentro)</t>
  </si>
  <si>
    <t>% Red.</t>
  </si>
  <si>
    <t>Red.</t>
  </si>
  <si>
    <t>Redução</t>
  </si>
  <si>
    <t>BC. do Difal
Após a Red.</t>
  </si>
  <si>
    <t>Vlr.</t>
  </si>
  <si>
    <t>Vlr. Merc. (BC. ICMS Tributado)</t>
  </si>
  <si>
    <t>Vlr. do ICMS Proprio
(Destado na Nfe)</t>
  </si>
  <si>
    <t>Vlr. p/ Calc. da BC. do 
Difal</t>
  </si>
  <si>
    <t>Vlr. da Red.</t>
  </si>
  <si>
    <t>Vlr. ICMS 
Interno</t>
  </si>
  <si>
    <t>Vlr. Difal</t>
  </si>
  <si>
    <t>Vlr. ICMS 
Inter.</t>
  </si>
  <si>
    <t>Aliq. Inter. ICMS</t>
  </si>
  <si>
    <t>-</t>
  </si>
  <si>
    <t>ICMS Tributado + Base Diferencial de Alíquota Reduzida + Considera ICMS Próprio "Habilitado"</t>
  </si>
  <si>
    <t>ICMS Outros + Base Diferencial de Alíquota Reduzida + ICMS Por Dentro "Não se Aplica"</t>
  </si>
  <si>
    <t>ICMS Isento + Base Diferencial de Alíquota Reduzida + ICMS Por Dentro "Não se Aplica"</t>
  </si>
  <si>
    <t>ICMS Tributado + Base Diferencial de Alíquota Reduzida + ICMS Por Dentro "Não se Aplica"</t>
  </si>
  <si>
    <t>ICMS Isento + Base Diferencial de Alíquota Reduzida + Considera ICMS Próprio "Habilitado"</t>
  </si>
  <si>
    <r>
      <rPr>
        <b/>
        <i/>
        <sz val="9"/>
        <color rgb="FFFF0000"/>
        <rFont val="Calibri"/>
        <family val="2"/>
        <scheme val="minor"/>
      </rPr>
      <t>Tipo de Tributação: Isento</t>
    </r>
    <r>
      <rPr>
        <sz val="9"/>
        <rFont val="Calibri"/>
        <family val="2"/>
        <scheme val="minor"/>
      </rPr>
      <t xml:space="preserve">
</t>
    </r>
    <r>
      <rPr>
        <b/>
        <i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i/>
        <sz val="9"/>
        <rFont val="Calibri"/>
        <family val="2"/>
        <scheme val="minor"/>
      </rPr>
      <t>Campo “Utiliza ICMS por Dentro no D.A”</t>
    </r>
    <r>
      <rPr>
        <sz val="9"/>
        <rFont val="Calibri"/>
        <family val="2"/>
        <scheme val="minor"/>
      </rPr>
      <t xml:space="preserve"> = Base de Cálculo Sem ICMS
</t>
    </r>
    <r>
      <rPr>
        <b/>
        <i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Habilitado
</t>
    </r>
    <r>
      <rPr>
        <b/>
        <i/>
        <sz val="9"/>
        <rFont val="Calibri"/>
        <family val="2"/>
        <scheme val="minor"/>
      </rPr>
      <t>% De Redução da Base do Difal</t>
    </r>
    <r>
      <rPr>
        <sz val="9"/>
        <rFont val="Calibri"/>
        <family val="2"/>
        <scheme val="minor"/>
      </rPr>
      <t xml:space="preserve"> (% Informado na Sub Pasta do ICMS ST)</t>
    </r>
  </si>
  <si>
    <r>
      <t xml:space="preserve">Tipo de Tributação: Tributado
</t>
    </r>
    <r>
      <rPr>
        <b/>
        <i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i/>
        <sz val="9"/>
        <rFont val="Calibri"/>
        <family val="2"/>
        <scheme val="minor"/>
      </rPr>
      <t xml:space="preserve">Campo “Utiliza ICMS por Dentro no D.A” </t>
    </r>
    <r>
      <rPr>
        <sz val="9"/>
        <rFont val="Calibri"/>
        <family val="2"/>
        <scheme val="minor"/>
      </rPr>
      <t xml:space="preserve">= Base de Cálculo Sem ICMS
</t>
    </r>
    <r>
      <rPr>
        <b/>
        <i/>
        <sz val="9"/>
        <rFont val="Calibri"/>
        <family val="2"/>
        <scheme val="minor"/>
      </rPr>
      <t xml:space="preserve">Considerar "ICMS Proprio" </t>
    </r>
    <r>
      <rPr>
        <sz val="9"/>
        <rFont val="Calibri"/>
        <family val="2"/>
        <scheme val="minor"/>
      </rPr>
      <t>Habilitado</t>
    </r>
    <r>
      <rPr>
        <sz val="9"/>
        <rFont val="Calibri"/>
        <family val="2"/>
        <scheme val="minor"/>
      </rPr>
      <t xml:space="preserve">
</t>
    </r>
    <r>
      <rPr>
        <b/>
        <i/>
        <sz val="9"/>
        <rFont val="Calibri"/>
        <family val="2"/>
        <scheme val="minor"/>
      </rPr>
      <t>% De Redução da Base do Difal</t>
    </r>
    <r>
      <rPr>
        <sz val="9"/>
        <rFont val="Calibri"/>
        <family val="2"/>
        <scheme val="minor"/>
      </rPr>
      <t xml:space="preserve"> (% Informado na Sub Pasta do ICMS ST)</t>
    </r>
  </si>
  <si>
    <r>
      <t xml:space="preserve">Tipo de Tributação: Outros
</t>
    </r>
    <r>
      <rPr>
        <b/>
        <i/>
        <sz val="9"/>
        <rFont val="Calibri"/>
        <family val="2"/>
        <scheme val="minor"/>
      </rPr>
      <t>Operação Tributaria:</t>
    </r>
    <r>
      <rPr>
        <sz val="9"/>
        <rFont val="Calibri"/>
        <family val="2"/>
        <scheme val="minor"/>
      </rPr>
      <t xml:space="preserve"> Diferencial de Alíquota
</t>
    </r>
    <r>
      <rPr>
        <b/>
        <i/>
        <sz val="9"/>
        <rFont val="Calibri"/>
        <family val="2"/>
        <scheme val="minor"/>
      </rPr>
      <t xml:space="preserve">Campo “Utiliza ICMS por Dentro no D.A” </t>
    </r>
    <r>
      <rPr>
        <sz val="9"/>
        <rFont val="Calibri"/>
        <family val="2"/>
        <scheme val="minor"/>
      </rPr>
      <t xml:space="preserve">=  Base de Cálculo Sem ICMS
</t>
    </r>
    <r>
      <rPr>
        <b/>
        <i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Desabilitado</t>
    </r>
    <r>
      <rPr>
        <sz val="9"/>
        <rFont val="Calibri"/>
        <family val="2"/>
        <scheme val="minor"/>
      </rPr>
      <t xml:space="preserve">
</t>
    </r>
    <r>
      <rPr>
        <b/>
        <i/>
        <sz val="9"/>
        <rFont val="Calibri"/>
        <family val="2"/>
        <scheme val="minor"/>
      </rPr>
      <t>% De Redução da Base do Difal</t>
    </r>
    <r>
      <rPr>
        <sz val="9"/>
        <rFont val="Calibri"/>
        <family val="2"/>
        <scheme val="minor"/>
      </rPr>
      <t xml:space="preserve"> (% Informado na Sub Pasta do ICMS ST)</t>
    </r>
  </si>
  <si>
    <r>
      <rPr>
        <b/>
        <i/>
        <sz val="9"/>
        <color rgb="FFFF0000"/>
        <rFont val="Calibri"/>
        <family val="2"/>
        <scheme val="minor"/>
      </rPr>
      <t xml:space="preserve">Tipo de Tributação: </t>
    </r>
    <r>
      <rPr>
        <b/>
        <sz val="9"/>
        <color rgb="FFFF0000"/>
        <rFont val="Calibri"/>
        <family val="2"/>
        <scheme val="minor"/>
      </rPr>
      <t>Isento</t>
    </r>
    <r>
      <rPr>
        <b/>
        <i/>
        <sz val="9"/>
        <color theme="1"/>
        <rFont val="Calibri"/>
        <family val="2"/>
        <scheme val="minor"/>
      </rPr>
      <t xml:space="preserve">
Operação Tributaria: </t>
    </r>
    <r>
      <rPr>
        <sz val="9"/>
        <color theme="1"/>
        <rFont val="Calibri"/>
        <family val="2"/>
        <scheme val="minor"/>
      </rPr>
      <t>Diferencial de Alíquota</t>
    </r>
    <r>
      <rPr>
        <b/>
        <i/>
        <sz val="9"/>
        <color theme="1"/>
        <rFont val="Calibri"/>
        <family val="2"/>
        <scheme val="minor"/>
      </rPr>
      <t xml:space="preserve">
Campo “Utiliza ICMS por Dentro no D.A” =</t>
    </r>
    <r>
      <rPr>
        <sz val="9"/>
        <color theme="1"/>
        <rFont val="Calibri"/>
        <family val="2"/>
        <scheme val="minor"/>
      </rPr>
      <t xml:space="preserve"> Base de Cálculo Sem ICMS</t>
    </r>
    <r>
      <rPr>
        <b/>
        <i/>
        <sz val="9"/>
        <color theme="1"/>
        <rFont val="Calibri"/>
        <family val="2"/>
        <scheme val="minor"/>
      </rPr>
      <t xml:space="preserve">
Considerar "ICMS Proprio" </t>
    </r>
    <r>
      <rPr>
        <sz val="9"/>
        <color theme="1"/>
        <rFont val="Calibri"/>
        <family val="2"/>
        <scheme val="minor"/>
      </rPr>
      <t>Desabilitado</t>
    </r>
    <r>
      <rPr>
        <b/>
        <i/>
        <sz val="9"/>
        <color theme="1"/>
        <rFont val="Calibri"/>
        <family val="2"/>
        <scheme val="minor"/>
      </rPr>
      <t xml:space="preserve">
% De Redução da Base do Difal </t>
    </r>
    <r>
      <rPr>
        <sz val="9"/>
        <color theme="1"/>
        <rFont val="Calibri"/>
        <family val="2"/>
        <scheme val="minor"/>
      </rPr>
      <t>(% Informado na Sub Pasta do ICMS ST)</t>
    </r>
  </si>
  <si>
    <r>
      <rPr>
        <b/>
        <i/>
        <sz val="9"/>
        <color rgb="FFFF0000"/>
        <rFont val="Calibri"/>
        <family val="2"/>
        <scheme val="minor"/>
      </rPr>
      <t>Tipo de Tributação: Tributado</t>
    </r>
    <r>
      <rPr>
        <sz val="9"/>
        <color theme="1"/>
        <rFont val="Calibri"/>
        <family val="2"/>
        <scheme val="minor"/>
      </rPr>
      <t xml:space="preserve">
</t>
    </r>
    <r>
      <rPr>
        <b/>
        <i/>
        <sz val="9"/>
        <color theme="1"/>
        <rFont val="Calibri"/>
        <family val="2"/>
        <scheme val="minor"/>
      </rPr>
      <t>Operação Tributaria</t>
    </r>
    <r>
      <rPr>
        <sz val="9"/>
        <color theme="1"/>
        <rFont val="Calibri"/>
        <family val="2"/>
        <scheme val="minor"/>
      </rPr>
      <t xml:space="preserve">: Diferencial de Alíquota
</t>
    </r>
    <r>
      <rPr>
        <b/>
        <i/>
        <sz val="9"/>
        <color theme="1"/>
        <rFont val="Calibri"/>
        <family val="2"/>
        <scheme val="minor"/>
      </rPr>
      <t>Campo “Utiliza ICMS por Dentro no D.A”</t>
    </r>
    <r>
      <rPr>
        <b/>
        <sz val="9"/>
        <color theme="1"/>
        <rFont val="Calibri"/>
        <family val="2"/>
        <scheme val="minor"/>
      </rPr>
      <t xml:space="preserve"> </t>
    </r>
    <r>
      <rPr>
        <sz val="9"/>
        <color theme="1"/>
        <rFont val="Calibri"/>
        <family val="2"/>
        <scheme val="minor"/>
      </rPr>
      <t xml:space="preserve">=  Base de Cálculo Sem ICMS
</t>
    </r>
    <r>
      <rPr>
        <b/>
        <i/>
        <sz val="9"/>
        <color theme="1"/>
        <rFont val="Calibri"/>
        <family val="2"/>
        <scheme val="minor"/>
      </rPr>
      <t>Considerar "ICMS Proprio" =</t>
    </r>
    <r>
      <rPr>
        <sz val="9"/>
        <color theme="1"/>
        <rFont val="Calibri"/>
        <family val="2"/>
        <scheme val="minor"/>
      </rPr>
      <t xml:space="preserve"> Desabilitado</t>
    </r>
    <r>
      <rPr>
        <sz val="9"/>
        <color theme="1"/>
        <rFont val="Calibri"/>
        <family val="2"/>
        <scheme val="minor"/>
      </rPr>
      <t xml:space="preserve">
</t>
    </r>
    <r>
      <rPr>
        <b/>
        <i/>
        <sz val="9"/>
        <color theme="1"/>
        <rFont val="Calibri"/>
        <family val="2"/>
        <scheme val="minor"/>
      </rPr>
      <t>% De Redução da Base do Difal</t>
    </r>
    <r>
      <rPr>
        <i/>
        <sz val="9"/>
        <color theme="1"/>
        <rFont val="Calibri"/>
        <family val="2"/>
        <scheme val="minor"/>
      </rPr>
      <t xml:space="preserve"> </t>
    </r>
    <r>
      <rPr>
        <sz val="9"/>
        <color theme="1"/>
        <rFont val="Calibri"/>
        <family val="2"/>
        <scheme val="minor"/>
      </rPr>
      <t>(% Informado na Sub Pasta do ICMS ST)</t>
    </r>
  </si>
  <si>
    <t>ICMS Outros + Base Diferencial de Alíquota Reduzida + Considera ICMS Próprio "Habilitado"</t>
  </si>
  <si>
    <r>
      <t xml:space="preserve">Tipo de Tributação: Outros
</t>
    </r>
    <r>
      <rPr>
        <b/>
        <i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i/>
        <sz val="9"/>
        <rFont val="Calibri"/>
        <family val="2"/>
        <scheme val="minor"/>
      </rPr>
      <t>Campo “Utiliza ICMS por Dentro no D.A”</t>
    </r>
    <r>
      <rPr>
        <sz val="9"/>
        <rFont val="Calibri"/>
        <family val="2"/>
        <scheme val="minor"/>
      </rPr>
      <t xml:space="preserve"> = Base de Cálculo Sem ICMS
</t>
    </r>
    <r>
      <rPr>
        <b/>
        <i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Habilitado
</t>
    </r>
    <r>
      <rPr>
        <b/>
        <i/>
        <sz val="9"/>
        <rFont val="Calibri"/>
        <family val="2"/>
        <scheme val="minor"/>
      </rPr>
      <t>% De Redução da Base do Difal</t>
    </r>
    <r>
      <rPr>
        <sz val="9"/>
        <rFont val="Calibri"/>
        <family val="2"/>
        <scheme val="minor"/>
      </rPr>
      <t xml:space="preserve"> (% Informado na Sub Pasta do ICMS ST)</t>
    </r>
  </si>
  <si>
    <t xml:space="preserve">         Indicado à Consumidor Final e Contribuinte do ICMS - Operação Entrada</t>
  </si>
  <si>
    <t>Vlr. ICMS Inter.</t>
  </si>
  <si>
    <t>Vlr. ICMS Interno</t>
  </si>
  <si>
    <t>ICMS Isento + ICMS Próprio "Desabilitado"</t>
  </si>
  <si>
    <r>
      <rPr>
        <b/>
        <i/>
        <sz val="9"/>
        <color rgb="FFFF0000"/>
        <rFont val="Calibri"/>
        <family val="2"/>
        <scheme val="minor"/>
      </rPr>
      <t>Tipo de Tributação: Tributado</t>
    </r>
    <r>
      <rPr>
        <sz val="9"/>
        <color theme="1"/>
        <rFont val="Calibri"/>
        <family val="2"/>
        <scheme val="minor"/>
      </rPr>
      <t xml:space="preserve">
</t>
    </r>
    <r>
      <rPr>
        <b/>
        <i/>
        <sz val="9"/>
        <color theme="1"/>
        <rFont val="Calibri"/>
        <family val="2"/>
        <scheme val="minor"/>
      </rPr>
      <t>Operação Tributaria</t>
    </r>
    <r>
      <rPr>
        <sz val="9"/>
        <color theme="1"/>
        <rFont val="Calibri"/>
        <family val="2"/>
        <scheme val="minor"/>
      </rPr>
      <t xml:space="preserve">: Diferencial de Alíquota
</t>
    </r>
    <r>
      <rPr>
        <b/>
        <i/>
        <sz val="9"/>
        <color theme="1"/>
        <rFont val="Calibri"/>
        <family val="2"/>
        <scheme val="minor"/>
      </rPr>
      <t>Campo “Utiliza ICMS por Dentro no D.A”</t>
    </r>
    <r>
      <rPr>
        <b/>
        <sz val="9"/>
        <color theme="1"/>
        <rFont val="Calibri"/>
        <family val="2"/>
        <scheme val="minor"/>
      </rPr>
      <t xml:space="preserve"> </t>
    </r>
    <r>
      <rPr>
        <sz val="9"/>
        <color theme="1"/>
        <rFont val="Calibri"/>
        <family val="2"/>
        <scheme val="minor"/>
      </rPr>
      <t xml:space="preserve">=  Base de Cálculo Sem ICMS
</t>
    </r>
    <r>
      <rPr>
        <b/>
        <i/>
        <sz val="9"/>
        <color theme="1"/>
        <rFont val="Calibri"/>
        <family val="2"/>
        <scheme val="minor"/>
      </rPr>
      <t>Considerar "ICMS Proprio" =</t>
    </r>
    <r>
      <rPr>
        <sz val="9"/>
        <color theme="1"/>
        <rFont val="Calibri"/>
        <family val="2"/>
        <scheme val="minor"/>
      </rPr>
      <t xml:space="preserve"> Desabilitado</t>
    </r>
    <r>
      <rPr>
        <b/>
        <i/>
        <sz val="9"/>
        <color theme="1"/>
        <rFont val="Calibri"/>
        <family val="2"/>
        <scheme val="minor"/>
      </rPr>
      <t/>
    </r>
  </si>
  <si>
    <r>
      <rPr>
        <b/>
        <i/>
        <sz val="9"/>
        <color rgb="FFFF0000"/>
        <rFont val="Calibri"/>
        <family val="2"/>
        <scheme val="minor"/>
      </rPr>
      <t>Tipo de Tributação: Isento</t>
    </r>
    <r>
      <rPr>
        <sz val="9"/>
        <rFont val="Calibri"/>
        <family val="2"/>
        <scheme val="minor"/>
      </rPr>
      <t xml:space="preserve">
</t>
    </r>
    <r>
      <rPr>
        <b/>
        <i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i/>
        <sz val="9"/>
        <rFont val="Calibri"/>
        <family val="2"/>
        <scheme val="minor"/>
      </rPr>
      <t>Campo “Utiliza ICMS por Dentro no D.A”</t>
    </r>
    <r>
      <rPr>
        <sz val="9"/>
        <rFont val="Calibri"/>
        <family val="2"/>
        <scheme val="minor"/>
      </rPr>
      <t xml:space="preserve"> = Base de Cálculo Sem ICMS
</t>
    </r>
    <r>
      <rPr>
        <b/>
        <i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Desabilitado
</t>
    </r>
    <r>
      <rPr>
        <i/>
        <sz val="9"/>
        <rFont val="Calibri"/>
        <family val="2"/>
        <scheme val="minor"/>
      </rPr>
      <t>Na situação da Entrada o crédito não é aproveitado porém deve ser destacado na nota para efeito informativo.</t>
    </r>
  </si>
  <si>
    <t>Valor ICMS 
Origem 60%</t>
  </si>
  <si>
    <r>
      <rPr>
        <b/>
        <sz val="9"/>
        <color rgb="FFFF0000"/>
        <rFont val="Calibri"/>
        <family val="2"/>
        <scheme val="minor"/>
      </rPr>
      <t>Tipo de Tributação: Outros</t>
    </r>
    <r>
      <rPr>
        <b/>
        <sz val="9"/>
        <rFont val="Calibri"/>
        <family val="2"/>
        <scheme val="minor"/>
      </rPr>
      <t xml:space="preserve">
Operação Tributaria:</t>
    </r>
    <r>
      <rPr>
        <sz val="9"/>
        <rFont val="Calibri"/>
        <family val="2"/>
        <scheme val="minor"/>
      </rPr>
      <t xml:space="preserve"> Diferencial de Alíquota</t>
    </r>
    <r>
      <rPr>
        <b/>
        <sz val="9"/>
        <rFont val="Calibri"/>
        <family val="2"/>
        <scheme val="minor"/>
      </rPr>
      <t xml:space="preserve">
Campo “Utiliza ICMS por Dentro no D.A” = </t>
    </r>
    <r>
      <rPr>
        <sz val="9"/>
        <rFont val="Calibri"/>
        <family val="2"/>
        <scheme val="minor"/>
      </rPr>
      <t>Base de Cálculo Sem ICMS</t>
    </r>
    <r>
      <rPr>
        <b/>
        <sz val="9"/>
        <rFont val="Calibri"/>
        <family val="2"/>
        <scheme val="minor"/>
      </rPr>
      <t xml:space="preserve">
Considerar "ICMS Proprio" </t>
    </r>
    <r>
      <rPr>
        <sz val="9"/>
        <rFont val="Calibri"/>
        <family val="2"/>
        <scheme val="minor"/>
      </rPr>
      <t>Desabilitado</t>
    </r>
    <r>
      <rPr>
        <b/>
        <sz val="9"/>
        <rFont val="Calibri"/>
        <family val="2"/>
        <scheme val="minor"/>
      </rPr>
      <t xml:space="preserve">
</t>
    </r>
    <r>
      <rPr>
        <i/>
        <sz val="9"/>
        <rFont val="Calibri"/>
        <family val="2"/>
        <scheme val="minor"/>
      </rPr>
      <t>Na situação da Entrada, não aproveito o Credito do Imposto, mas o mesmo consta na NFe.</t>
    </r>
  </si>
  <si>
    <t>ICMS Tributado + ICMS Próprio "Não se Aplica"</t>
  </si>
  <si>
    <t>ICMS Outros + Considerar "ICMS Proprio" Desabilitado</t>
  </si>
  <si>
    <r>
      <rPr>
        <b/>
        <i/>
        <sz val="9"/>
        <color rgb="FFFF0000"/>
        <rFont val="Calibri"/>
        <family val="2"/>
        <scheme val="minor"/>
      </rPr>
      <t>Tipo de Tributação: Tributado</t>
    </r>
    <r>
      <rPr>
        <sz val="9"/>
        <rFont val="Calibri"/>
        <family val="2"/>
        <scheme val="minor"/>
      </rPr>
      <t xml:space="preserve">
</t>
    </r>
    <r>
      <rPr>
        <b/>
        <i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i/>
        <sz val="9"/>
        <rFont val="Calibri"/>
        <family val="2"/>
        <scheme val="minor"/>
      </rPr>
      <t xml:space="preserve">Campo “Utiliza ICMS por Dentro no D.A” = </t>
    </r>
    <r>
      <rPr>
        <sz val="9"/>
        <rFont val="Calibri"/>
        <family val="2"/>
        <scheme val="minor"/>
      </rPr>
      <t xml:space="preserve"> Base de Cálculo Sem ICMS
</t>
    </r>
    <r>
      <rPr>
        <b/>
        <i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Habilitado</t>
    </r>
  </si>
  <si>
    <t>ICMS Tributado + Considera ICMS Próprio "Habilitado"</t>
  </si>
  <si>
    <t>Vlr. ICMS 
Destino 60%</t>
  </si>
  <si>
    <t>Vlr. ICMS 
Origem 40%</t>
  </si>
  <si>
    <t>Vlr. ICMS 
Destino 40%</t>
  </si>
  <si>
    <t>Vlr. ICMS 
Origem 60%</t>
  </si>
  <si>
    <t xml:space="preserve">
ICMS Isento + Considerar "ICMS Proprio" Habilitado
</t>
  </si>
  <si>
    <r>
      <rPr>
        <b/>
        <i/>
        <sz val="9"/>
        <color rgb="FFFF0000"/>
        <rFont val="Calibri"/>
        <family val="2"/>
        <scheme val="minor"/>
      </rPr>
      <t>Tipo de Tributação: Isento</t>
    </r>
    <r>
      <rPr>
        <sz val="9"/>
        <color theme="1"/>
        <rFont val="Calibri"/>
        <family val="2"/>
        <scheme val="minor"/>
      </rPr>
      <t xml:space="preserve">
</t>
    </r>
    <r>
      <rPr>
        <b/>
        <i/>
        <sz val="9"/>
        <color theme="1"/>
        <rFont val="Calibri"/>
        <family val="2"/>
        <scheme val="minor"/>
      </rPr>
      <t>Operação Tributaria</t>
    </r>
    <r>
      <rPr>
        <sz val="9"/>
        <color theme="1"/>
        <rFont val="Calibri"/>
        <family val="2"/>
        <scheme val="minor"/>
      </rPr>
      <t xml:space="preserve">: Diferencial de Alíquota
</t>
    </r>
    <r>
      <rPr>
        <b/>
        <i/>
        <sz val="9"/>
        <color theme="1"/>
        <rFont val="Calibri"/>
        <family val="2"/>
        <scheme val="minor"/>
      </rPr>
      <t>Campo “Utiliza ICMS por Dentro no D.A”</t>
    </r>
    <r>
      <rPr>
        <sz val="9"/>
        <color theme="1"/>
        <rFont val="Calibri"/>
        <family val="2"/>
        <scheme val="minor"/>
      </rPr>
      <t xml:space="preserve"> = Base de Cálculo Sem ICMS
</t>
    </r>
    <r>
      <rPr>
        <b/>
        <i/>
        <sz val="9"/>
        <color theme="1"/>
        <rFont val="Calibri"/>
        <family val="2"/>
        <scheme val="minor"/>
      </rPr>
      <t>Considerar "ICMS Proprio"</t>
    </r>
    <r>
      <rPr>
        <sz val="9"/>
        <color theme="1"/>
        <rFont val="Calibri"/>
        <family val="2"/>
        <scheme val="minor"/>
      </rPr>
      <t xml:space="preserve"> Habilitado
</t>
    </r>
    <r>
      <rPr>
        <i/>
        <sz val="9"/>
        <color theme="1"/>
        <rFont val="Calibri"/>
        <family val="2"/>
        <scheme val="minor"/>
      </rPr>
      <t>Na situação da Entrada, não aproveito o Credito do Imposto, mas o mesmo consta na NFe.</t>
    </r>
  </si>
  <si>
    <r>
      <rPr>
        <b/>
        <i/>
        <sz val="9"/>
        <color rgb="FFFF0000"/>
        <rFont val="Calibri"/>
        <family val="2"/>
        <scheme val="minor"/>
      </rPr>
      <t>Tipo de Tributação: Outros</t>
    </r>
    <r>
      <rPr>
        <sz val="9"/>
        <rFont val="Calibri"/>
        <family val="2"/>
        <scheme val="minor"/>
      </rPr>
      <t xml:space="preserve">
</t>
    </r>
    <r>
      <rPr>
        <b/>
        <i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i/>
        <sz val="9"/>
        <rFont val="Calibri"/>
        <family val="2"/>
        <scheme val="minor"/>
      </rPr>
      <t>Campo “Utiliza ICMS por Dentro no D.A”</t>
    </r>
    <r>
      <rPr>
        <sz val="9"/>
        <rFont val="Calibri"/>
        <family val="2"/>
        <scheme val="minor"/>
      </rPr>
      <t xml:space="preserve"> = Base de Cálculo Sem ICMS
</t>
    </r>
    <r>
      <rPr>
        <b/>
        <i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Habilitado 
Na situação da Entrada, não aproveito o Credito do Imposto, mas o mesmo consta na NFe.</t>
    </r>
  </si>
  <si>
    <t>ICMS Outros + Considerar "ICMS Proprio" Habilitado</t>
  </si>
  <si>
    <t xml:space="preserve">Diferencial de Aliquota + Considerar "ICMS Proprio" Desabilitado  </t>
  </si>
  <si>
    <r>
      <rPr>
        <b/>
        <i/>
        <sz val="9"/>
        <color rgb="FFFF0000"/>
        <rFont val="Calibri"/>
        <family val="2"/>
        <scheme val="minor"/>
      </rPr>
      <t>Tipo de Tributação: Tributado</t>
    </r>
    <r>
      <rPr>
        <sz val="9"/>
        <rFont val="Calibri"/>
        <family val="2"/>
        <scheme val="minor"/>
      </rPr>
      <t xml:space="preserve">
</t>
    </r>
    <r>
      <rPr>
        <b/>
        <i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i/>
        <sz val="9"/>
        <rFont val="Calibri"/>
        <family val="2"/>
        <scheme val="minor"/>
      </rPr>
      <t>Campo “Utiliza ICMS por Dentro no D.A”</t>
    </r>
    <r>
      <rPr>
        <sz val="9"/>
        <rFont val="Calibri"/>
        <family val="2"/>
        <scheme val="minor"/>
      </rPr>
      <t xml:space="preserve"> = Não Utiliza
</t>
    </r>
    <r>
      <rPr>
        <b/>
        <i/>
        <sz val="9"/>
        <rFont val="Calibri"/>
        <family val="2"/>
        <scheme val="minor"/>
      </rPr>
      <t xml:space="preserve">Considerar "ICMS Proprio" </t>
    </r>
    <r>
      <rPr>
        <sz val="9"/>
        <rFont val="Calibri"/>
        <family val="2"/>
        <scheme val="minor"/>
      </rPr>
      <t>Desabilitado</t>
    </r>
  </si>
  <si>
    <t>BC. do 
Difal</t>
  </si>
  <si>
    <t>Abreviação</t>
  </si>
  <si>
    <t>Aliq. Interna
(ALQ intra ou DIFAL Interna/S.T.)</t>
  </si>
  <si>
    <t>Vlr. do ICMS Proprio
(Destado na NF-e)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</si>
</sst>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i/>
      <sz val="9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i/>
      <sz val="9"/>
      <name val="Calibri"/>
      <family val="2"/>
      <scheme val="minor"/>
    </font>
    <font>
      <i/>
      <sz val="9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dotted">
        <color theme="2" tint="-0.24994659260841701"/>
      </left>
      <right style="dotted">
        <color theme="2" tint="-0.24994659260841701"/>
      </right>
      <top style="dotted">
        <color theme="2" tint="-0.24994659260841701"/>
      </top>
      <bottom style="dotted">
        <color theme="2" tint="-0.24994659260841701"/>
      </bottom>
      <diagonal/>
    </border>
    <border>
      <left style="dotted">
        <color theme="2" tint="-0.24994659260841701"/>
      </left>
      <right style="dotted">
        <color theme="2" tint="-0.24994659260841701"/>
      </right>
      <top style="dotted">
        <color theme="2" tint="-0.2499465926084170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theme="0"/>
      </left>
      <right/>
      <top/>
      <bottom style="dotted">
        <color theme="2" tint="-0.24994659260841701"/>
      </bottom>
      <diagonal/>
    </border>
    <border>
      <left/>
      <right/>
      <top/>
      <bottom style="dotted">
        <color theme="2" tint="-0.24994659260841701"/>
      </bottom>
      <diagonal/>
    </border>
    <border>
      <left style="dotted">
        <color theme="2" tint="-0.24994659260841701"/>
      </left>
      <right style="dotted">
        <color theme="2" tint="-0.24994659260841701"/>
      </right>
      <top/>
      <bottom style="thin">
        <color theme="0"/>
      </bottom>
      <diagonal/>
    </border>
    <border>
      <left/>
      <right style="thin">
        <color theme="0"/>
      </right>
      <top/>
      <bottom style="dotted">
        <color theme="2" tint="-0.2499465926084170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7">
    <xf numFmtId="0" fontId="0" fillId="0" borderId="0" xfId="0"/>
    <xf numFmtId="0" fontId="4" fillId="0" borderId="1" xfId="0" applyFont="1" applyBorder="1" applyAlignment="1">
      <alignment wrapText="1"/>
    </xf>
    <xf numFmtId="0" fontId="4" fillId="0" borderId="13" xfId="0" applyFont="1" applyBorder="1" applyAlignment="1">
      <alignment wrapText="1"/>
    </xf>
    <xf numFmtId="0" fontId="4" fillId="0" borderId="1" xfId="0" applyFont="1" applyBorder="1"/>
    <xf numFmtId="0" fontId="4" fillId="0" borderId="12" xfId="0" applyFont="1" applyBorder="1"/>
    <xf numFmtId="0" fontId="4" fillId="0" borderId="0" xfId="0" applyFont="1" applyBorder="1"/>
    <xf numFmtId="0" fontId="4" fillId="0" borderId="6" xfId="0" applyFont="1" applyBorder="1"/>
    <xf numFmtId="0" fontId="4" fillId="0" borderId="13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9" xfId="0" applyFont="1" applyBorder="1"/>
    <xf numFmtId="0" fontId="4" fillId="0" borderId="5" xfId="0" applyFont="1" applyBorder="1"/>
    <xf numFmtId="0" fontId="4" fillId="0" borderId="10" xfId="0" applyFont="1" applyBorder="1"/>
    <xf numFmtId="0" fontId="4" fillId="0" borderId="15" xfId="0" applyFont="1" applyBorder="1"/>
    <xf numFmtId="0" fontId="4" fillId="0" borderId="14" xfId="0" applyFont="1" applyBorder="1"/>
    <xf numFmtId="0" fontId="4" fillId="0" borderId="8" xfId="0" applyFont="1" applyBorder="1"/>
    <xf numFmtId="0" fontId="4" fillId="0" borderId="11" xfId="0" applyFont="1" applyBorder="1"/>
    <xf numFmtId="0" fontId="4" fillId="0" borderId="7" xfId="0" applyFont="1" applyBorder="1"/>
    <xf numFmtId="0" fontId="4" fillId="0" borderId="2" xfId="0" applyFont="1" applyBorder="1"/>
    <xf numFmtId="2" fontId="4" fillId="0" borderId="12" xfId="0" applyNumberFormat="1" applyFont="1" applyBorder="1"/>
    <xf numFmtId="2" fontId="4" fillId="0" borderId="1" xfId="0" applyNumberFormat="1" applyFont="1" applyBorder="1"/>
    <xf numFmtId="2" fontId="4" fillId="0" borderId="13" xfId="0" applyNumberFormat="1" applyFont="1" applyBorder="1"/>
    <xf numFmtId="2" fontId="4" fillId="0" borderId="0" xfId="0" applyNumberFormat="1" applyFont="1" applyBorder="1"/>
    <xf numFmtId="2" fontId="4" fillId="0" borderId="6" xfId="0" applyNumberFormat="1" applyFont="1" applyBorder="1"/>
    <xf numFmtId="2" fontId="4" fillId="0" borderId="9" xfId="0" applyNumberFormat="1" applyFont="1" applyBorder="1"/>
    <xf numFmtId="0" fontId="4" fillId="0" borderId="16" xfId="0" applyFont="1" applyBorder="1" applyAlignment="1">
      <alignment wrapText="1"/>
    </xf>
    <xf numFmtId="2" fontId="4" fillId="0" borderId="16" xfId="0" applyNumberFormat="1" applyFont="1" applyBorder="1"/>
    <xf numFmtId="0" fontId="4" fillId="0" borderId="16" xfId="1" applyNumberFormat="1" applyFont="1" applyBorder="1"/>
    <xf numFmtId="2" fontId="4" fillId="0" borderId="17" xfId="0" applyNumberFormat="1" applyFont="1" applyBorder="1"/>
    <xf numFmtId="0" fontId="4" fillId="0" borderId="18" xfId="0" applyFont="1" applyBorder="1"/>
    <xf numFmtId="0" fontId="4" fillId="0" borderId="17" xfId="0" applyNumberFormat="1" applyFont="1" applyBorder="1"/>
    <xf numFmtId="2" fontId="4" fillId="0" borderId="16" xfId="0" applyNumberFormat="1" applyFont="1" applyBorder="1" applyAlignment="1">
      <alignment horizontal="center" vertical="center"/>
    </xf>
    <xf numFmtId="0" fontId="4" fillId="0" borderId="13" xfId="0" applyFont="1" applyBorder="1" applyProtection="1">
      <protection locked="0"/>
    </xf>
    <xf numFmtId="0" fontId="4" fillId="0" borderId="9" xfId="0" applyFont="1" applyBorder="1" applyProtection="1">
      <protection locked="0"/>
    </xf>
    <xf numFmtId="0" fontId="4" fillId="0" borderId="1" xfId="0" applyFont="1" applyBorder="1" applyProtection="1">
      <protection locked="0"/>
    </xf>
    <xf numFmtId="0" fontId="4" fillId="0" borderId="12" xfId="0" applyFont="1" applyBorder="1" applyProtection="1">
      <protection locked="0"/>
    </xf>
    <xf numFmtId="0" fontId="4" fillId="0" borderId="0" xfId="0" applyFont="1" applyBorder="1" applyProtection="1">
      <protection locked="0"/>
    </xf>
    <xf numFmtId="0" fontId="4" fillId="0" borderId="3" xfId="0" applyFont="1" applyBorder="1" applyProtection="1">
      <protection locked="0"/>
    </xf>
    <xf numFmtId="0" fontId="4" fillId="0" borderId="8" xfId="0" applyFont="1" applyBorder="1" applyProtection="1">
      <protection locked="0"/>
    </xf>
    <xf numFmtId="0" fontId="4" fillId="0" borderId="21" xfId="0" applyFont="1" applyBorder="1" applyAlignment="1">
      <alignment wrapText="1"/>
    </xf>
    <xf numFmtId="4" fontId="4" fillId="0" borderId="16" xfId="0" applyNumberFormat="1" applyFont="1" applyBorder="1"/>
    <xf numFmtId="4" fontId="4" fillId="0" borderId="13" xfId="0" applyNumberFormat="1" applyFont="1" applyBorder="1"/>
    <xf numFmtId="4" fontId="4" fillId="0" borderId="7" xfId="0" applyNumberFormat="1" applyFont="1" applyBorder="1"/>
    <xf numFmtId="4" fontId="4" fillId="0" borderId="18" xfId="0" applyNumberFormat="1" applyFont="1" applyBorder="1"/>
    <xf numFmtId="4" fontId="4" fillId="0" borderId="9" xfId="0" applyNumberFormat="1" applyFont="1" applyBorder="1"/>
    <xf numFmtId="0" fontId="8" fillId="3" borderId="0" xfId="0" applyFont="1" applyFill="1" applyBorder="1"/>
    <xf numFmtId="0" fontId="16" fillId="5" borderId="0" xfId="0" applyFont="1" applyFill="1" applyBorder="1"/>
    <xf numFmtId="0" fontId="8" fillId="6" borderId="0" xfId="0" applyFont="1" applyFill="1" applyBorder="1"/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4" borderId="0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left" vertical="center" wrapText="1"/>
    </xf>
    <xf numFmtId="0" fontId="4" fillId="0" borderId="20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0" fontId="11" fillId="0" borderId="6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8" fillId="6" borderId="0" xfId="0" applyFont="1" applyFill="1" applyBorder="1" applyAlignment="1">
      <alignment horizontal="left"/>
    </xf>
    <xf numFmtId="0" fontId="16" fillId="5" borderId="0" xfId="0" applyFont="1" applyFill="1" applyBorder="1" applyAlignment="1">
      <alignment horizontal="left"/>
    </xf>
    <xf numFmtId="0" fontId="8" fillId="3" borderId="0" xfId="0" applyFont="1" applyFill="1" applyBorder="1" applyAlignment="1">
      <alignment horizontal="left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4" fillId="0" borderId="22" xfId="0" applyFont="1" applyBorder="1" applyAlignment="1">
      <alignment horizontal="left" vertical="center" wrapText="1"/>
    </xf>
    <xf numFmtId="0" fontId="12" fillId="4" borderId="6" xfId="0" applyFont="1" applyFill="1" applyBorder="1" applyAlignment="1">
      <alignment horizontal="center" vertical="center" wrapText="1"/>
    </xf>
    <xf numFmtId="0" fontId="13" fillId="0" borderId="5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3" fillId="0" borderId="6" xfId="0" applyFont="1" applyBorder="1" applyAlignment="1">
      <alignment horizontal="left" vertical="center" wrapText="1"/>
    </xf>
    <xf numFmtId="0" fontId="9" fillId="0" borderId="19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</cellXfs>
  <cellStyles count="2">
    <cellStyle name="Normal" xfId="0" builtinId="0"/>
    <cellStyle name="Porcentagem" xfId="1" builtinId="5"/>
  </cellStyles>
  <dxfs count="211"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</dxf>
    <dxf>
      <border outline="0"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ela3671824" displayName="Tabela3671824" ref="A10:L12" totalsRowShown="0" headerRowDxfId="210" dataDxfId="208" headerRowBorderDxfId="209" tableBorderDxfId="207" totalsRowBorderDxfId="206">
  <tableColumns count="12">
    <tableColumn id="1" name="Vlr. Merc. (BC. ICMS Tributado)" dataDxfId="205"/>
    <tableColumn id="2" name="Aliq. Inter. ICMS" dataDxfId="204"/>
    <tableColumn id="3" name="Aliq. Interna_x000a_(ALQ intra ou DIFAL Interna/S.T.)" dataDxfId="203"/>
    <tableColumn id="4" name="Vlr. do ICMS Proprio_x000a_(Destado na NF-e)" dataDxfId="202"/>
    <tableColumn id="11" name="Vlr. p/ Calc. da BC. do _x000a_Difal" dataDxfId="201">
      <calculatedColumnFormula>Tabela3671824[[#This Row],[Vlr. Merc. (BC. ICMS Tributado)]]-Tabela3671824[[#This Row],[Vlr. do ICMS Proprio
(Destado na NF-e)]]</calculatedColumnFormula>
    </tableColumn>
    <tableColumn id="6" name="BC. de Calc. Difal_x000a_(Calc. ICMS por Dentro)" dataDxfId="200">
      <calculatedColumnFormula>Tabela3671824[[#This Row],[Vlr. p/ Calc. da BC. do 
Difal]]/C12</calculatedColumnFormula>
    </tableColumn>
    <tableColumn id="17" name="% Red." dataDxfId="199"/>
    <tableColumn id="18" name="Vlr. da Red." dataDxfId="198">
      <calculatedColumnFormula>(F11*(G11/100))</calculatedColumnFormula>
    </tableColumn>
    <tableColumn id="16" name="BC. do Difal_x000a_Após a Red." dataDxfId="197">
      <calculatedColumnFormula>F11-H11</calculatedColumnFormula>
    </tableColumn>
    <tableColumn id="7" name="Vlr. ICMS _x000a_Inter." dataDxfId="196">
      <calculatedColumnFormula>(I11*(B11/100))</calculatedColumnFormula>
    </tableColumn>
    <tableColumn id="8" name="Vlr. ICMS _x000a_Interno" dataDxfId="195">
      <calculatedColumnFormula>(I11*((C11)/100))</calculatedColumnFormula>
    </tableColumn>
    <tableColumn id="9" name="Vlr. Difal" dataDxfId="194">
      <calculatedColumnFormula>(K11-J11)</calculatedColumnFormula>
    </tableColumn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id="22" name="Tabela3671824341723" displayName="Tabela3671824341723" ref="A46:K48" totalsRowShown="0" headerRowDxfId="60" dataDxfId="58" headerRowBorderDxfId="59" tableBorderDxfId="57" totalsRowBorderDxfId="56">
  <tableColumns count="11">
    <tableColumn id="1" name="Vlr. Merc. (BC. ICMS Tributado)" dataDxfId="55"/>
    <tableColumn id="2" name="Aliq. Inter. ICMS" dataDxfId="54"/>
    <tableColumn id="3" name="Aliq. Interna_x000a_(ALQ intra ou DIFAL Interna/S.T.)" dataDxfId="53"/>
    <tableColumn id="4" name="Vlr. do ICMS Proprio_x000a_(Destado na NF-e)" dataDxfId="52"/>
    <tableColumn id="11" name="Vlr. p/ Calc. da BC. do _x000a_Difal" dataDxfId="51">
      <calculatedColumnFormula>Tabela3671824341723[[#This Row],[Vlr. Merc. (BC. ICMS Tributado)]]-Tabela3671824341723[[#This Row],[Vlr. do ICMS Proprio
(Destado na NF-e)]]</calculatedColumnFormula>
    </tableColumn>
    <tableColumn id="6" name="BC. de Calc. Difal_x000a_(Calc. ICMS por Dentro)" dataDxfId="50">
      <calculatedColumnFormula>Tabela3671824341723[[#This Row],[Vlr. p/ Calc. da BC. do 
Difal]]/C48</calculatedColumnFormula>
    </tableColumn>
    <tableColumn id="16" name="Vlr. ICMS Inter." dataDxfId="49">
      <calculatedColumnFormula>(A47*(B47/100))</calculatedColumnFormula>
    </tableColumn>
    <tableColumn id="7" name="Vlr. ICMS Interno" dataDxfId="48">
      <calculatedColumnFormula>(F47*(C47/100))</calculatedColumnFormula>
    </tableColumn>
    <tableColumn id="8" name="Vlr. Difal" dataDxfId="47">
      <calculatedColumnFormula>H47-G47</calculatedColumnFormula>
    </tableColumn>
    <tableColumn id="9" name="Vlr. ICMS _x000a_Destino 40%" dataDxfId="46">
      <calculatedColumnFormula>I47*(40/100)</calculatedColumnFormula>
    </tableColumn>
    <tableColumn id="5" name="Vlr. ICMS _x000a_Origem 60%" dataDxfId="45">
      <calculatedColumnFormula>I47*(60/100)</calculatedColumnFormula>
    </tableColumn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id="23" name="Tabela367182434171824" displayName="Tabela367182434171824" ref="A58:K60" totalsRowShown="0" headerRowDxfId="44" dataDxfId="42" headerRowBorderDxfId="43" tableBorderDxfId="41" totalsRowBorderDxfId="40">
  <tableColumns count="11">
    <tableColumn id="1" name="Vlr. Merc. (BC. ICMS Tributado)" dataDxfId="39"/>
    <tableColumn id="2" name="Aliq. Inter. ICMS" dataDxfId="38"/>
    <tableColumn id="3" name="Aliq. Interna_x000a_(ALQ intra ou DIFAL Interna/S.T.)" dataDxfId="37"/>
    <tableColumn id="4" name="Vlr. do ICMS Proprio_x000a_(Destado na NF-e)" dataDxfId="36"/>
    <tableColumn id="11" name="Vlr. p/ Calc. da BC. do _x000a_Difal" dataDxfId="35">
      <calculatedColumnFormula>Tabela367182434171824[[#This Row],[Vlr. Merc. (BC. ICMS Tributado)]]-Tabela367182434171824[[#This Row],[Vlr. do ICMS Proprio
(Destado na NF-e)]]</calculatedColumnFormula>
    </tableColumn>
    <tableColumn id="6" name="BC. de Calc. Difal_x000a_(Calc. ICMS por Dentro)" dataDxfId="34">
      <calculatedColumnFormula>Tabela367182434171824[[#This Row],[Vlr. p/ Calc. da BC. do 
Difal]]/C60</calculatedColumnFormula>
    </tableColumn>
    <tableColumn id="17" name="Vlr. ICMS Inter." dataDxfId="33">
      <calculatedColumnFormula>(A59*(B59/100))</calculatedColumnFormula>
    </tableColumn>
    <tableColumn id="18" name="Vlr. ICMS Interno" dataDxfId="32">
      <calculatedColumnFormula>(F59*(C59/100))</calculatedColumnFormula>
    </tableColumn>
    <tableColumn id="16" name="Vlr. Difal" dataDxfId="31">
      <calculatedColumnFormula>H59-G59</calculatedColumnFormula>
    </tableColumn>
    <tableColumn id="7" name="Vlr. ICMS _x000a_Destino 40%" dataDxfId="30">
      <calculatedColumnFormula>I59*(40/100)</calculatedColumnFormula>
    </tableColumn>
    <tableColumn id="8" name="Vlr. ICMS _x000a_Origem 60%" dataDxfId="29">
      <calculatedColumnFormula>I59*(60/100)</calculatedColumnFormula>
    </tableColumn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id="24" name="Tabela36718243417181925" displayName="Tabela36718243417181925" ref="A70:K72" totalsRowShown="0" headerRowDxfId="28" dataDxfId="26" headerRowBorderDxfId="27" tableBorderDxfId="25" totalsRowBorderDxfId="24">
  <tableColumns count="11">
    <tableColumn id="1" name="Vlr. Merc. (BC. ICMS Tributado)" dataDxfId="23"/>
    <tableColumn id="2" name="Aliq. Inter. ICMS" dataDxfId="22"/>
    <tableColumn id="3" name="Aliq. Interna_x000a_(ALQ intra ou DIFAL Interna/S.T.)" dataDxfId="21"/>
    <tableColumn id="4" name="Vlr. do ICMS Proprio_x000a_(Destado na NF-e)" dataDxfId="20"/>
    <tableColumn id="11" name="Vlr. p/ Calc. da BC. do _x000a_Difal" dataDxfId="19">
      <calculatedColumnFormula>Tabela36718243417181925[[#This Row],[Vlr. Merc. (BC. ICMS Tributado)]]-Tabela36718243417181925[[#This Row],[Vlr. do ICMS Proprio
(Destado na NF-e)]]</calculatedColumnFormula>
    </tableColumn>
    <tableColumn id="6" name="BC. de Calc. Difal_x000a_(Calc. ICMS por Dentro)" dataDxfId="18">
      <calculatedColumnFormula>Tabela36718243417181925[[#This Row],[Vlr. p/ Calc. da BC. do 
Difal]]/C72</calculatedColumnFormula>
    </tableColumn>
    <tableColumn id="17" name="Vlr. ICMS Inter." dataDxfId="17">
      <calculatedColumnFormula>(A71*(B71/100))</calculatedColumnFormula>
    </tableColumn>
    <tableColumn id="18" name="Vlr. ICMS Interno" dataDxfId="16">
      <calculatedColumnFormula>(F71*(C71/100))</calculatedColumnFormula>
    </tableColumn>
    <tableColumn id="16" name="Vlr. Difal" dataDxfId="15">
      <calculatedColumnFormula>H71-G71</calculatedColumnFormula>
    </tableColumn>
    <tableColumn id="7" name="Vlr. ICMS _x000a_Destino 40%" dataDxfId="14">
      <calculatedColumnFormula>I71*(40/100)</calculatedColumnFormula>
    </tableColumn>
    <tableColumn id="8" name="Vlr. ICMS _x000a_Origem 60%" dataDxfId="13">
      <calculatedColumnFormula>I71*(60/100)</calculatedColumnFormula>
    </tableColumn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id="25" name="Tabela36718242026" displayName="Tabela36718242026" ref="A9:H11" totalsRowShown="0" headerRowDxfId="12" dataDxfId="10" headerRowBorderDxfId="11" tableBorderDxfId="9" totalsRowBorderDxfId="8">
  <tableColumns count="8">
    <tableColumn id="1" name="Vlr. Merc. (BC. ICMS Tributado)" dataDxfId="7"/>
    <tableColumn id="2" name="Aliq. Inter. ICMS" dataDxfId="6"/>
    <tableColumn id="3" name="Aliq. Interna_x000a_(ALQ intra ou DIFAL Interna/ST)" dataDxfId="5"/>
    <tableColumn id="4" name="Vlr. do ICMS Proprio_x000a_(Destado na Nfe)" dataDxfId="4"/>
    <tableColumn id="11" name="BC. do _x000a_Difal" dataDxfId="3">
      <calculatedColumnFormula>(A10)</calculatedColumnFormula>
    </tableColumn>
    <tableColumn id="6" name="Vlr. ICMS Inter." dataDxfId="2">
      <calculatedColumnFormula>(E10*(B10/100))</calculatedColumnFormula>
    </tableColumn>
    <tableColumn id="18" name="Vlr. ICMS Interno" dataDxfId="1">
      <calculatedColumnFormula>(E10*(C10/100))</calculatedColumnFormula>
    </tableColumn>
    <tableColumn id="16" name="Vlr. Difal" dataDxfId="0">
      <calculatedColumnFormula>G10-F10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ela36718243" displayName="Tabela36718243" ref="A22:L24" totalsRowShown="0" headerRowDxfId="193" dataDxfId="191" headerRowBorderDxfId="192" tableBorderDxfId="190" totalsRowBorderDxfId="189">
  <tableColumns count="12">
    <tableColumn id="1" name="Vlr. Merc. (BC. ICMS Tributado)" dataDxfId="188"/>
    <tableColumn id="2" name="Aliq. Inter. ICMS" dataDxfId="187"/>
    <tableColumn id="3" name="Aliq. Interna_x000a_(ALQ intra ou DIFAL Interna/S.T.)" dataDxfId="186"/>
    <tableColumn id="4" name="Vlr. do ICMS Proprio_x000a_(Destado na NF-e)" dataDxfId="185"/>
    <tableColumn id="11" name="Vlr. p/ Calc. da BC. do _x000a_Difal" dataDxfId="184">
      <calculatedColumnFormula>Tabela36718243[[#This Row],[Vlr. Merc. (BC. ICMS Tributado)]]-Tabela36718243[[#This Row],[Vlr. do ICMS Proprio
(Destado na NF-e)]]</calculatedColumnFormula>
    </tableColumn>
    <tableColumn id="6" name="BC. de Calc. Difal_x000a_(Calc. ICMS por Dentro)" dataDxfId="183">
      <calculatedColumnFormula>Tabela36718243[[#This Row],[Vlr. p/ Calc. da BC. do 
Difal]]/C24</calculatedColumnFormula>
    </tableColumn>
    <tableColumn id="17" name="% Red." dataDxfId="182"/>
    <tableColumn id="18" name="Vlr. da Red." dataDxfId="181"/>
    <tableColumn id="16" name="BC. do Difal_x000a_Após a Red." dataDxfId="180"/>
    <tableColumn id="7" name="Vlr. ICMS _x000a_Inter." dataDxfId="179"/>
    <tableColumn id="8" name="Vlr. ICMS _x000a_Interno" dataDxfId="178">
      <calculatedColumnFormula>(I23*((C23)/100))</calculatedColumnFormula>
    </tableColumn>
    <tableColumn id="9" name="Vlr. Difal" dataDxfId="17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ela367182434" displayName="Tabela367182434" ref="A34:L36" totalsRowShown="0" headerRowDxfId="176" dataDxfId="174" headerRowBorderDxfId="175" tableBorderDxfId="173" totalsRowBorderDxfId="172">
  <tableColumns count="12">
    <tableColumn id="1" name="Vlr. Merc. (BC. ICMS Tributado)" dataDxfId="171"/>
    <tableColumn id="2" name="Aliq. Inter. ICMS" dataDxfId="170"/>
    <tableColumn id="3" name="Aliq. Interna_x000a_(ALQ intra ou DIFAL Interna/S.T.)" dataDxfId="169"/>
    <tableColumn id="4" name="Vlr. do ICMS Proprio_x000a_(Destado na NF-e)" dataDxfId="168"/>
    <tableColumn id="11" name="Vlr. p/ Calc. da BC. do _x000a_Difal" dataDxfId="167">
      <calculatedColumnFormula>Tabela367182434[[#This Row],[Vlr. Merc. (BC. ICMS Tributado)]]-Tabela367182434[[#This Row],[Vlr. do ICMS Proprio
(Destado na NF-e)]]</calculatedColumnFormula>
    </tableColumn>
    <tableColumn id="6" name="BC. de Calc. Difal_x000a_(Calc. ICMS por Dentro)" dataDxfId="166">
      <calculatedColumnFormula>F34=E34/Tabela367182434[[#This Row],[Aliq. Interna
(ALQ intra ou DIFAL Interna/S.T.)]]=Tabela367182434[[#This Row],[Vlr. p/ Calc. da BC. do 
Difal]]/Tabela367182434[[#This Row],[Vlr. do ICMS Proprio
(Destado na NF-e)]]</calculatedColumnFormula>
    </tableColumn>
    <tableColumn id="17" name="% Red." dataDxfId="165"/>
    <tableColumn id="18" name="Vlr. da Red." dataDxfId="164"/>
    <tableColumn id="16" name="BC. do Difal_x000a_Após a Red." dataDxfId="163"/>
    <tableColumn id="7" name="Vlr. ICMS _x000a_Inter." dataDxfId="162"/>
    <tableColumn id="8" name="Vlr. ICMS _x000a_Interno" dataDxfId="161">
      <calculatedColumnFormula>(I35*((C35)/100))</calculatedColumnFormula>
    </tableColumn>
    <tableColumn id="9" name="Vlr. Difal" dataDxfId="160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16" name="Tabela36718243417" displayName="Tabela36718243417" ref="A46:L48" totalsRowShown="0" headerRowDxfId="159" dataDxfId="157" headerRowBorderDxfId="158" tableBorderDxfId="156" totalsRowBorderDxfId="155">
  <tableColumns count="12">
    <tableColumn id="1" name="Vlr. Merc. (BC. ICMS Tributado)" dataDxfId="154"/>
    <tableColumn id="2" name="Aliq. Inter. ICMS" dataDxfId="153"/>
    <tableColumn id="3" name="Aliq. Interna_x000a_(ALQ intra ou DIFAL Interna/S.T.)" dataDxfId="152"/>
    <tableColumn id="4" name="Vlr. do ICMS Proprio_x000a_(Destado na NF-e)" dataDxfId="151"/>
    <tableColumn id="11" name="Vlr. p/ Calc. da BC. do _x000a_Difal" dataDxfId="150">
      <calculatedColumnFormula>Tabela36718243417[[#This Row],[Vlr. Merc. (BC. ICMS Tributado)]]-Tabela36718243417[[#This Row],[Vlr. do ICMS Proprio
(Destado na NF-e)]]</calculatedColumnFormula>
    </tableColumn>
    <tableColumn id="6" name="BC. de Calc. Difal_x000a_(Calc. ICMS por Dentro)" dataDxfId="149">
      <calculatedColumnFormula>Tabela36718243417[[#This Row],[Vlr. p/ Calc. da BC. do 
Difal]]/C48</calculatedColumnFormula>
    </tableColumn>
    <tableColumn id="17" name="% Red." dataDxfId="148"/>
    <tableColumn id="18" name="Vlr. da Red." dataDxfId="147"/>
    <tableColumn id="16" name="BC. do Difal_x000a_Após a Red." dataDxfId="146"/>
    <tableColumn id="7" name="Vlr. ICMS _x000a_Inter." dataDxfId="145">
      <calculatedColumnFormula>(A47*(B47/100))</calculatedColumnFormula>
    </tableColumn>
    <tableColumn id="8" name="Vlr. ICMS _x000a_Interno" dataDxfId="144">
      <calculatedColumnFormula>(I47*((C47)/100))</calculatedColumnFormula>
    </tableColumn>
    <tableColumn id="9" name="Vlr. Difal" dataDxfId="143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17" name="Tabela3671824341718" displayName="Tabela3671824341718" ref="A58:L60" totalsRowShown="0" headerRowDxfId="142" dataDxfId="140" headerRowBorderDxfId="141" tableBorderDxfId="139" totalsRowBorderDxfId="138">
  <tableColumns count="12">
    <tableColumn id="1" name="Vlr. Merc. (BC. ICMS Tributado)" dataDxfId="137"/>
    <tableColumn id="2" name="Aliq. Inter. ICMS" dataDxfId="136"/>
    <tableColumn id="3" name="Aliq. Interna_x000a_(ALQ intra ou DIFAL Interna/S.T.)" dataDxfId="135"/>
    <tableColumn id="4" name="Vlr. do ICMS Proprio_x000a_(Destado na NF-e)" dataDxfId="134"/>
    <tableColumn id="11" name="Vlr. p/ Calc. da BC. do _x000a_Difal" dataDxfId="133">
      <calculatedColumnFormula>Tabela3671824341718[[#This Row],[Vlr. Merc. (BC. ICMS Tributado)]]-Tabela3671824341718[[#This Row],[Vlr. do ICMS Proprio
(Destado na NF-e)]]</calculatedColumnFormula>
    </tableColumn>
    <tableColumn id="6" name="BC. de Calc. Difal_x000a_(Calc. ICMS por Dentro)" dataDxfId="132">
      <calculatedColumnFormula>Tabela3671824341718[[#This Row],[Vlr. p/ Calc. da BC. do 
Difal]]/C60</calculatedColumnFormula>
    </tableColumn>
    <tableColumn id="17" name="% Red." dataDxfId="131"/>
    <tableColumn id="18" name="Vlr. da Red." dataDxfId="130"/>
    <tableColumn id="16" name="BC. do Difal_x000a_Após a Red." dataDxfId="129"/>
    <tableColumn id="7" name="Vlr. ICMS _x000a_Inter." dataDxfId="128">
      <calculatedColumnFormula>(A59*(B59/100))</calculatedColumnFormula>
    </tableColumn>
    <tableColumn id="8" name="Vlr. ICMS _x000a_Interno" dataDxfId="127">
      <calculatedColumnFormula>(I59*((C59)/100))</calculatedColumnFormula>
    </tableColumn>
    <tableColumn id="9" name="Vlr. Difal" dataDxfId="126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18" name="Tabela367182434171819" displayName="Tabela367182434171819" ref="A70:L72" totalsRowShown="0" headerRowDxfId="125" dataDxfId="123" headerRowBorderDxfId="124" tableBorderDxfId="122" totalsRowBorderDxfId="121">
  <tableColumns count="12">
    <tableColumn id="1" name="Vlr. Merc. (BC. ICMS Tributado)" dataDxfId="120"/>
    <tableColumn id="2" name="Aliq. Inter. ICMS" dataDxfId="119"/>
    <tableColumn id="3" name="Aliq. Interna_x000a_(ALQ intra ou DIFAL Interna/S.T.)" dataDxfId="118"/>
    <tableColumn id="4" name="Vlr. do ICMS Proprio_x000a_(Destado na NF-e)" dataDxfId="117"/>
    <tableColumn id="11" name="Vlr. p/ Calc. da BC. do _x000a_Difal" dataDxfId="116">
      <calculatedColumnFormula>Tabela367182434171819[[#This Row],[Vlr. Merc. (BC. ICMS Tributado)]]-Tabela367182434171819[[#This Row],[Vlr. do ICMS Proprio
(Destado na NF-e)]]</calculatedColumnFormula>
    </tableColumn>
    <tableColumn id="6" name="BC. de Calc. Difal_x000a_(Calc. ICMS por Dentro)" dataDxfId="115">
      <calculatedColumnFormula>Tabela367182434171819[[#This Row],[Vlr. p/ Calc. da BC. do 
Difal]]/C72</calculatedColumnFormula>
    </tableColumn>
    <tableColumn id="17" name="% Red." dataDxfId="114"/>
    <tableColumn id="18" name="Vlr. da Red." dataDxfId="113"/>
    <tableColumn id="16" name="BC. do Difal_x000a_Após a Red." dataDxfId="112"/>
    <tableColumn id="7" name="Vlr. ICMS _x000a_Inter." dataDxfId="111">
      <calculatedColumnFormula>(A71*(B71/100))</calculatedColumnFormula>
    </tableColumn>
    <tableColumn id="8" name="Vlr. ICMS _x000a_Interno" dataDxfId="110">
      <calculatedColumnFormula>(I71*((C71)/100))</calculatedColumnFormula>
    </tableColumn>
    <tableColumn id="9" name="Vlr. Difal" dataDxfId="109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19" name="Tabela367182420" displayName="Tabela367182420" ref="A10:K12" totalsRowShown="0" headerRowDxfId="108" dataDxfId="106" headerRowBorderDxfId="107" tableBorderDxfId="105" totalsRowBorderDxfId="104">
  <tableColumns count="11">
    <tableColumn id="1" name="Vlr. Merc. (BC. ICMS Tributado)" dataDxfId="103"/>
    <tableColumn id="2" name="Aliq. Inter. ICMS" dataDxfId="102"/>
    <tableColumn id="3" name="Aliq. Interna_x000a_(ALQ intra ou DIFAL Interna/S.T.)" dataDxfId="101"/>
    <tableColumn id="4" name="Vlr. do ICMS Proprio_x000a_(Destado na NF-e)" dataDxfId="100"/>
    <tableColumn id="11" name="Vlr. p/ Calc. da BC. do _x000a_Difal" dataDxfId="99">
      <calculatedColumnFormula>Tabela367182420[[#This Row],[Vlr. Merc. (BC. ICMS Tributado)]]-Tabela367182420[[#This Row],[Vlr. do ICMS Proprio
(Destado na NF-e)]]</calculatedColumnFormula>
    </tableColumn>
    <tableColumn id="6" name="BC. de Calc. Difal_x000a_(Calc. ICMS por Dentro)" dataDxfId="98">
      <calculatedColumnFormula>Tabela367182420[[#This Row],[Vlr. p/ Calc. da BC. do 
Difal]]/C12</calculatedColumnFormula>
    </tableColumn>
    <tableColumn id="18" name="Vlr. ICMS Inter." dataDxfId="97">
      <calculatedColumnFormula>(F11*(B11/100))</calculatedColumnFormula>
    </tableColumn>
    <tableColumn id="16" name="Vlr. ICMS Interno" dataDxfId="96">
      <calculatedColumnFormula>(F11*(C11/100))</calculatedColumnFormula>
    </tableColumn>
    <tableColumn id="7" name="Vlr. Difal" dataDxfId="95">
      <calculatedColumnFormula>Tabela367182420[[#This Row],[Vlr. ICMS Interno]]-Tabela367182420[[#This Row],[Vlr. ICMS Inter.]]</calculatedColumnFormula>
    </tableColumn>
    <tableColumn id="5" name="Vlr. ICMS _x000a_Destino 40%" dataDxfId="94">
      <calculatedColumnFormula>I11*(40/100)</calculatedColumnFormula>
    </tableColumn>
    <tableColumn id="8" name="Valor ICMS _x000a_Origem 60%" dataDxfId="93">
      <calculatedColumnFormula>I11*(60/100)</calculatedColumnFormula>
    </tableColumn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20" name="Tabela3671824321" displayName="Tabela3671824321" ref="A22:K24" totalsRowShown="0" headerRowDxfId="92" dataDxfId="90" headerRowBorderDxfId="91" tableBorderDxfId="89" totalsRowBorderDxfId="88">
  <tableColumns count="11">
    <tableColumn id="1" name="Vlr. Merc. (BC. ICMS Tributado)" dataDxfId="87"/>
    <tableColumn id="2" name="Aliq. Inter. ICMS" dataDxfId="86"/>
    <tableColumn id="3" name="Aliq. Interna_x000a_(ALQ intra ou DIFAL Interna/S.T.)" dataDxfId="85"/>
    <tableColumn id="4" name="Vlr. do ICMS Proprio_x000a_(Destado na NF-e)" dataDxfId="84"/>
    <tableColumn id="11" name="Vlr. p/ Calc. da BC. do _x000a_Difal" dataDxfId="83">
      <calculatedColumnFormula>Tabela3671824321[[#This Row],[Vlr. Merc. (BC. ICMS Tributado)]]-Tabela3671824321[[#This Row],[Vlr. do ICMS Proprio
(Destado na NF-e)]]</calculatedColumnFormula>
    </tableColumn>
    <tableColumn id="6" name="BC. de Calc. Difal_x000a_(Calc. ICMS por Dentro)" dataDxfId="82">
      <calculatedColumnFormula>Tabela3671824321[[#This Row],[Vlr. p/ Calc. da BC. do 
Difal]]/C24</calculatedColumnFormula>
    </tableColumn>
    <tableColumn id="16" name="BC. do Difal_x000a_Após a Red." dataDxfId="81">
      <calculatedColumnFormula>(F23*(B23/100))</calculatedColumnFormula>
    </tableColumn>
    <tableColumn id="7" name="Vlr. ICMS Inter." dataDxfId="80">
      <calculatedColumnFormula>(F23*(C23/100))</calculatedColumnFormula>
    </tableColumn>
    <tableColumn id="8" name="Vlr. Difal" dataDxfId="79">
      <calculatedColumnFormula>(H23-G23)</calculatedColumnFormula>
    </tableColumn>
    <tableColumn id="5" name="Vlr. ICMS _x000a_Destino 60%" dataDxfId="78">
      <calculatedColumnFormula>#REF!*(60/100)</calculatedColumnFormula>
    </tableColumn>
    <tableColumn id="10" name="Vlr. ICMS _x000a_Origem 40%" dataDxfId="77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21" name="Tabela36718243422" displayName="Tabela36718243422" ref="A34:K36" totalsRowShown="0" headerRowDxfId="76" dataDxfId="74" headerRowBorderDxfId="75" tableBorderDxfId="73" totalsRowBorderDxfId="72">
  <tableColumns count="11">
    <tableColumn id="1" name="Vlr. Merc. (BC. ICMS Tributado)" dataDxfId="71"/>
    <tableColumn id="2" name="Aliq. Inter. ICMS" dataDxfId="70"/>
    <tableColumn id="3" name="Aliq. Interna_x000a_(ALQ intra ou DIFAL Interna/S.T.)" dataDxfId="69"/>
    <tableColumn id="4" name="Vlr. do ICMS Proprio_x000a_(Destado na NF-e)" dataDxfId="68"/>
    <tableColumn id="11" name="Vlr. p/ Calc. da BC. do _x000a_Difal" dataDxfId="67">
      <calculatedColumnFormula>Tabela36718243422[[#This Row],[Vlr. Merc. (BC. ICMS Tributado)]]-Tabela36718243422[[#This Row],[Vlr. do ICMS Proprio
(Destado na NF-e)]]</calculatedColumnFormula>
    </tableColumn>
    <tableColumn id="6" name="BC. de Calc. Difal_x000a_(Calc. ICMS por Dentro)" dataDxfId="66">
      <calculatedColumnFormula>F34=E34/Tabela36718243422[[#This Row],[Aliq. Interna
(ALQ intra ou DIFAL Interna/S.T.)]]=Tabela36718243422[[#This Row],[Vlr. p/ Calc. da BC. do 
Difal]]/Tabela36718243422[[#This Row],[Vlr. do ICMS Proprio
(Destado na NF-e)]]</calculatedColumnFormula>
    </tableColumn>
    <tableColumn id="18" name="Vlr. ICMS Inter." dataDxfId="65">
      <calculatedColumnFormula>(F35*(B35/100))</calculatedColumnFormula>
    </tableColumn>
    <tableColumn id="7" name="Vlr. ICMS Interno" dataDxfId="64">
      <calculatedColumnFormula>(F35*(C35/100))</calculatedColumnFormula>
    </tableColumn>
    <tableColumn id="8" name="Vlr. Difal" dataDxfId="63">
      <calculatedColumnFormula>H35-G35</calculatedColumnFormula>
    </tableColumn>
    <tableColumn id="9" name="Vlr. ICMS _x000a_Destino 60%" dataDxfId="62">
      <calculatedColumnFormula>I35*(60/100)</calculatedColumnFormula>
    </tableColumn>
    <tableColumn id="5" name="Vlr. ICMS _x000a_Origem 40%" dataDxfId="61">
      <calculatedColumnFormula>I35*(40/100)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7" Type="http://schemas.openxmlformats.org/officeDocument/2006/relationships/table" Target="../tables/table12.xml"/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11.xml"/><Relationship Id="rId5" Type="http://schemas.openxmlformats.org/officeDocument/2006/relationships/table" Target="../tables/table10.xml"/><Relationship Id="rId4" Type="http://schemas.openxmlformats.org/officeDocument/2006/relationships/table" Target="../tables/table9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82"/>
  <sheetViews>
    <sheetView zoomScaleNormal="100" workbookViewId="0">
      <selection activeCell="Q7" sqref="Q7"/>
    </sheetView>
  </sheetViews>
  <sheetFormatPr defaultRowHeight="12" x14ac:dyDescent="0.2"/>
  <cols>
    <col min="1" max="1" width="9.5703125" style="5" bestFit="1" customWidth="1"/>
    <col min="2" max="2" width="5.140625" style="5" customWidth="1"/>
    <col min="3" max="3" width="10.28515625" style="5" bestFit="1" customWidth="1"/>
    <col min="4" max="4" width="7.42578125" style="5" bestFit="1" customWidth="1"/>
    <col min="5" max="5" width="7" style="5" bestFit="1" customWidth="1"/>
    <col min="6" max="6" width="8.140625" style="36" bestFit="1" customWidth="1"/>
    <col min="7" max="7" width="5.85546875" style="5" bestFit="1" customWidth="1"/>
    <col min="8" max="8" width="5.7109375" style="5" bestFit="1" customWidth="1"/>
    <col min="9" max="9" width="7" style="5" bestFit="1" customWidth="1"/>
    <col min="10" max="10" width="5.7109375" style="5" bestFit="1" customWidth="1"/>
    <col min="11" max="11" width="7.42578125" style="5" bestFit="1" customWidth="1"/>
    <col min="12" max="12" width="7.28515625" style="5" bestFit="1" customWidth="1"/>
    <col min="13" max="16384" width="9.140625" style="5"/>
  </cols>
  <sheetData>
    <row r="1" spans="1:72" ht="43.5" customHeight="1" x14ac:dyDescent="0.2">
      <c r="A1" s="48" t="s">
        <v>0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9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9"/>
    </row>
    <row r="2" spans="1:72" ht="30" customHeight="1" x14ac:dyDescent="0.2">
      <c r="A2" s="50" t="s">
        <v>33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1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BT2" s="6"/>
    </row>
    <row r="3" spans="1:72" ht="20.100000000000001" customHeight="1" x14ac:dyDescent="0.2">
      <c r="A3" s="52" t="s">
        <v>1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4"/>
      <c r="N3" s="3"/>
      <c r="O3" s="3"/>
      <c r="P3" s="3"/>
      <c r="Q3" s="3"/>
      <c r="R3" s="3"/>
      <c r="S3" s="4"/>
      <c r="T3" s="4"/>
      <c r="U3" s="3"/>
      <c r="V3" s="4"/>
      <c r="W3" s="7"/>
      <c r="X3" s="7"/>
      <c r="Y3" s="7"/>
      <c r="Z3" s="7"/>
      <c r="AA3" s="7"/>
      <c r="AB3" s="7"/>
      <c r="AC3" s="7"/>
      <c r="AD3" s="4"/>
      <c r="AE3" s="4"/>
      <c r="AF3" s="3"/>
      <c r="AG3" s="7"/>
      <c r="AH3" s="3"/>
      <c r="AI3" s="3"/>
      <c r="AJ3" s="3"/>
      <c r="AK3" s="4"/>
      <c r="AL3" s="4"/>
      <c r="AM3" s="3"/>
      <c r="AN3" s="4"/>
      <c r="AO3" s="7"/>
      <c r="BT3" s="6"/>
    </row>
    <row r="4" spans="1:72" ht="12" customHeight="1" x14ac:dyDescent="0.2">
      <c r="A4" s="54" t="s">
        <v>39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7"/>
      <c r="N4" s="7"/>
      <c r="O4" s="7"/>
      <c r="P4" s="3"/>
      <c r="Q4" s="3"/>
      <c r="R4" s="3"/>
      <c r="S4" s="4"/>
      <c r="T4" s="4"/>
      <c r="U4" s="3"/>
      <c r="V4" s="4"/>
      <c r="W4" s="4"/>
      <c r="X4" s="3"/>
      <c r="Y4" s="3"/>
      <c r="Z4" s="3"/>
      <c r="AA4" s="4"/>
      <c r="AB4" s="4"/>
      <c r="AC4" s="3"/>
      <c r="AD4" s="7"/>
      <c r="AE4" s="7"/>
      <c r="AF4" s="7"/>
      <c r="AG4" s="3"/>
      <c r="AH4" s="3"/>
      <c r="AI4" s="3"/>
      <c r="AJ4" s="3"/>
      <c r="AK4" s="4"/>
      <c r="AL4" s="4"/>
      <c r="AM4" s="3"/>
      <c r="AN4" s="4"/>
      <c r="AO4" s="4"/>
      <c r="BT4" s="6"/>
    </row>
    <row r="5" spans="1:72" ht="12" customHeight="1" x14ac:dyDescent="0.2">
      <c r="A5" s="54"/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3"/>
      <c r="N5" s="3"/>
      <c r="O5" s="3"/>
      <c r="P5" s="7"/>
      <c r="Q5" s="7"/>
      <c r="R5" s="7"/>
      <c r="S5" s="7"/>
      <c r="T5" s="7"/>
      <c r="U5" s="7"/>
      <c r="V5" s="7"/>
      <c r="W5" s="9"/>
      <c r="X5" s="9"/>
      <c r="Y5" s="9"/>
      <c r="Z5" s="9"/>
      <c r="AA5" s="9"/>
      <c r="AC5" s="11"/>
      <c r="AD5" s="3"/>
      <c r="AE5" s="3"/>
      <c r="AF5" s="3"/>
      <c r="AG5" s="7"/>
      <c r="AH5" s="7"/>
      <c r="AI5" s="7"/>
      <c r="AJ5" s="7"/>
      <c r="AK5" s="7"/>
      <c r="AL5" s="7"/>
      <c r="AM5" s="7"/>
      <c r="AN5" s="7"/>
      <c r="AO5" s="9"/>
      <c r="BT5" s="6"/>
    </row>
    <row r="6" spans="1:72" ht="12" customHeight="1" x14ac:dyDescent="0.2">
      <c r="A6" s="54"/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7"/>
      <c r="N6" s="7"/>
      <c r="O6" s="7"/>
      <c r="P6" s="3"/>
      <c r="Q6" s="3"/>
      <c r="R6" s="3"/>
      <c r="S6" s="4"/>
      <c r="T6" s="4"/>
      <c r="U6" s="3"/>
      <c r="V6" s="4"/>
      <c r="W6" s="3"/>
      <c r="X6" s="3"/>
      <c r="Y6" s="3"/>
      <c r="Z6" s="4"/>
      <c r="AA6" s="4"/>
      <c r="AB6" s="3"/>
      <c r="AC6" s="4"/>
      <c r="AD6" s="7"/>
      <c r="AE6" s="7"/>
      <c r="AF6" s="3"/>
      <c r="AG6" s="3"/>
      <c r="AH6" s="3"/>
      <c r="AI6" s="3"/>
      <c r="AJ6" s="3"/>
      <c r="AK6" s="4"/>
      <c r="AL6" s="4"/>
      <c r="AM6" s="3"/>
      <c r="AN6" s="4"/>
      <c r="AO6" s="3"/>
      <c r="BT6" s="6"/>
    </row>
    <row r="7" spans="1:72" ht="12" customHeight="1" x14ac:dyDescent="0.2">
      <c r="A7" s="54"/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3"/>
      <c r="N7" s="3"/>
      <c r="O7" s="3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3"/>
      <c r="AE7" s="3"/>
      <c r="AF7" s="7"/>
      <c r="AG7" s="7"/>
      <c r="AH7" s="7"/>
      <c r="AI7" s="7"/>
      <c r="AJ7" s="7"/>
      <c r="AK7" s="7"/>
      <c r="AL7" s="7"/>
      <c r="AM7" s="7"/>
      <c r="AN7" s="7"/>
      <c r="AO7" s="7"/>
      <c r="BT7" s="6"/>
    </row>
    <row r="8" spans="1:72" ht="12" customHeight="1" x14ac:dyDescent="0.2">
      <c r="A8" s="54"/>
      <c r="B8" s="55"/>
      <c r="C8" s="55"/>
      <c r="D8" s="55"/>
      <c r="E8" s="55"/>
      <c r="F8" s="55"/>
      <c r="G8" s="55"/>
      <c r="H8" s="55"/>
      <c r="I8" s="55"/>
      <c r="J8" s="55"/>
      <c r="K8" s="55"/>
      <c r="L8" s="55"/>
      <c r="M8" s="7"/>
      <c r="N8" s="7"/>
      <c r="O8" s="7"/>
      <c r="P8" s="3"/>
      <c r="Q8" s="3"/>
      <c r="R8" s="3"/>
      <c r="S8" s="4"/>
      <c r="T8" s="4"/>
      <c r="U8" s="3"/>
      <c r="V8" s="4"/>
      <c r="W8" s="3"/>
      <c r="X8" s="3"/>
      <c r="Y8" s="3"/>
      <c r="Z8" s="4"/>
      <c r="AA8" s="4"/>
      <c r="AB8" s="3"/>
      <c r="AC8" s="4"/>
      <c r="AD8" s="3"/>
      <c r="AE8" s="3"/>
      <c r="AF8" s="3"/>
      <c r="AG8" s="3"/>
      <c r="AH8" s="3"/>
      <c r="AI8" s="3"/>
      <c r="AJ8" s="3"/>
      <c r="AK8" s="4"/>
      <c r="AL8" s="4"/>
      <c r="AM8" s="3"/>
      <c r="AN8" s="4"/>
      <c r="AO8" s="3"/>
      <c r="BT8" s="6"/>
    </row>
    <row r="9" spans="1:72" ht="12" customHeight="1" x14ac:dyDescent="0.2">
      <c r="A9" s="56"/>
      <c r="B9" s="57"/>
      <c r="C9" s="57"/>
      <c r="D9" s="57"/>
      <c r="E9" s="57"/>
      <c r="F9" s="57"/>
      <c r="G9" s="57"/>
      <c r="H9" s="57"/>
      <c r="I9" s="57"/>
      <c r="J9" s="57"/>
      <c r="K9" s="57"/>
      <c r="L9" s="5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BT9" s="6"/>
    </row>
    <row r="10" spans="1:72" ht="62.25" customHeight="1" x14ac:dyDescent="0.2">
      <c r="A10" s="25" t="s">
        <v>21</v>
      </c>
      <c r="B10" s="25" t="s">
        <v>28</v>
      </c>
      <c r="C10" s="2" t="s">
        <v>66</v>
      </c>
      <c r="D10" s="25" t="s">
        <v>67</v>
      </c>
      <c r="E10" s="25" t="s">
        <v>23</v>
      </c>
      <c r="F10" s="25" t="s">
        <v>15</v>
      </c>
      <c r="G10" s="25" t="s">
        <v>16</v>
      </c>
      <c r="H10" s="25" t="s">
        <v>24</v>
      </c>
      <c r="I10" s="25" t="s">
        <v>19</v>
      </c>
      <c r="J10" s="25" t="s">
        <v>27</v>
      </c>
      <c r="K10" s="25" t="s">
        <v>25</v>
      </c>
      <c r="L10" s="25" t="s">
        <v>26</v>
      </c>
      <c r="M10" s="3"/>
      <c r="N10" s="3"/>
      <c r="O10" s="4"/>
      <c r="P10" s="4"/>
      <c r="Q10" s="3"/>
      <c r="R10" s="4"/>
      <c r="S10" s="3"/>
      <c r="T10" s="3"/>
      <c r="U10" s="3"/>
      <c r="V10" s="4"/>
      <c r="W10" s="4"/>
      <c r="X10" s="3"/>
      <c r="Y10" s="4"/>
      <c r="Z10" s="3"/>
      <c r="AA10" s="3"/>
      <c r="AB10" s="3"/>
      <c r="AC10" s="3"/>
      <c r="AD10" s="3"/>
      <c r="AE10" s="3"/>
      <c r="AF10" s="3"/>
      <c r="AG10" s="4"/>
      <c r="AH10" s="4"/>
      <c r="AI10" s="3"/>
      <c r="AJ10" s="4"/>
      <c r="AK10" s="3"/>
      <c r="BP10" s="6"/>
    </row>
    <row r="11" spans="1:72" s="22" customFormat="1" x14ac:dyDescent="0.2">
      <c r="A11" s="40">
        <v>1000</v>
      </c>
      <c r="B11" s="27">
        <v>12</v>
      </c>
      <c r="C11" s="30">
        <v>18</v>
      </c>
      <c r="D11" s="40">
        <f>(A11*(B11/100))</f>
        <v>120</v>
      </c>
      <c r="E11" s="40">
        <f>Tabela3671824[[#This Row],[Vlr. Merc. (BC. ICMS Tributado)]]-Tabela3671824[[#This Row],[Vlr. do ICMS Proprio
(Destado na NF-e)]]</f>
        <v>880</v>
      </c>
      <c r="F11" s="40">
        <f>Tabela3671824[[#This Row],[Vlr. p/ Calc. da BC. do 
Difal]]/C12</f>
        <v>1073.1707317073169</v>
      </c>
      <c r="G11" s="40">
        <v>20</v>
      </c>
      <c r="H11" s="40">
        <f>(F11*(G11/100))</f>
        <v>214.63414634146341</v>
      </c>
      <c r="I11" s="40">
        <f>F11-H11</f>
        <v>858.53658536585351</v>
      </c>
      <c r="J11" s="40">
        <f>(I11*(B11/100))</f>
        <v>103.02439024390242</v>
      </c>
      <c r="K11" s="40">
        <f t="shared" ref="K11" si="0">(I11*((C11)/100))</f>
        <v>154.53658536585363</v>
      </c>
      <c r="L11" s="40">
        <f>(K11-J11)</f>
        <v>51.512195121951208</v>
      </c>
      <c r="M11" s="20"/>
      <c r="N11" s="20"/>
      <c r="O11" s="19"/>
      <c r="P11" s="19"/>
      <c r="Q11" s="20"/>
      <c r="R11" s="19"/>
      <c r="S11" s="21"/>
      <c r="T11" s="21"/>
      <c r="U11" s="21"/>
      <c r="V11" s="21"/>
      <c r="W11" s="21"/>
      <c r="X11" s="21"/>
      <c r="Y11" s="21"/>
      <c r="Z11" s="20"/>
      <c r="AA11" s="20"/>
      <c r="AB11" s="20"/>
      <c r="AC11" s="21"/>
      <c r="AD11" s="20"/>
      <c r="AE11" s="20"/>
      <c r="AF11" s="20"/>
      <c r="AG11" s="19"/>
      <c r="AH11" s="19"/>
      <c r="AI11" s="20"/>
      <c r="AJ11" s="19"/>
      <c r="AK11" s="21"/>
      <c r="BP11" s="23"/>
    </row>
    <row r="12" spans="1:72" s="22" customFormat="1" x14ac:dyDescent="0.2">
      <c r="A12" s="7"/>
      <c r="B12" s="17"/>
      <c r="C12" s="29">
        <f>1-(C11)/100</f>
        <v>0.82000000000000006</v>
      </c>
      <c r="D12" s="10"/>
      <c r="E12" s="10"/>
      <c r="F12" s="24"/>
      <c r="G12" s="7"/>
      <c r="H12" s="7"/>
      <c r="I12" s="7"/>
      <c r="J12" s="10"/>
      <c r="K12" s="24"/>
      <c r="L12" s="7"/>
      <c r="M12" s="21"/>
      <c r="N12" s="21"/>
      <c r="O12" s="21"/>
      <c r="P12" s="21"/>
      <c r="Q12" s="21"/>
      <c r="R12" s="21"/>
      <c r="S12" s="19"/>
      <c r="T12" s="20"/>
      <c r="U12" s="20"/>
      <c r="V12" s="20"/>
      <c r="W12" s="19"/>
      <c r="X12" s="19"/>
      <c r="Y12" s="20"/>
      <c r="Z12" s="21"/>
      <c r="AA12" s="21"/>
      <c r="AB12" s="21"/>
      <c r="AC12" s="20"/>
      <c r="AD12" s="21"/>
      <c r="AE12" s="21"/>
      <c r="AF12" s="21"/>
      <c r="AG12" s="21"/>
      <c r="AH12" s="21"/>
      <c r="AI12" s="21"/>
      <c r="AJ12" s="21"/>
      <c r="AK12" s="19"/>
      <c r="BP12" s="23"/>
    </row>
    <row r="13" spans="1:72" s="22" customFormat="1" x14ac:dyDescent="0.2">
      <c r="A13" s="7"/>
      <c r="B13" s="7"/>
      <c r="C13" s="10"/>
      <c r="D13" s="10"/>
      <c r="E13" s="7"/>
      <c r="F13" s="33"/>
      <c r="G13" s="7"/>
      <c r="H13" s="10"/>
      <c r="I13" s="10"/>
      <c r="J13" s="7"/>
      <c r="K13" s="10"/>
      <c r="L13" s="7"/>
      <c r="M13" s="20"/>
      <c r="N13" s="20"/>
      <c r="O13" s="19"/>
      <c r="P13" s="21"/>
      <c r="Q13" s="21"/>
      <c r="R13" s="21"/>
      <c r="S13" s="21"/>
      <c r="T13" s="21"/>
      <c r="U13" s="21"/>
      <c r="V13" s="21"/>
      <c r="W13" s="19"/>
      <c r="X13" s="20"/>
      <c r="Y13" s="20"/>
      <c r="Z13" s="19"/>
      <c r="AA13" s="19"/>
      <c r="AB13" s="19"/>
      <c r="AC13" s="19"/>
      <c r="AD13" s="21"/>
      <c r="AE13" s="21"/>
      <c r="AF13" s="21"/>
      <c r="AG13" s="20"/>
      <c r="AH13" s="21"/>
      <c r="AI13" s="21"/>
      <c r="AJ13" s="21"/>
      <c r="AK13" s="21"/>
      <c r="AL13" s="21"/>
      <c r="AM13" s="21"/>
      <c r="AN13" s="21"/>
      <c r="AO13" s="19"/>
      <c r="BT13" s="23"/>
    </row>
    <row r="14" spans="1:72" ht="30" customHeight="1" x14ac:dyDescent="0.2">
      <c r="A14" s="50" t="s">
        <v>32</v>
      </c>
      <c r="B14" s="50"/>
      <c r="C14" s="50"/>
      <c r="D14" s="50"/>
      <c r="E14" s="50"/>
      <c r="F14" s="50"/>
      <c r="G14" s="50"/>
      <c r="H14" s="50"/>
      <c r="I14" s="50"/>
      <c r="J14" s="50"/>
      <c r="K14" s="50"/>
      <c r="L14" s="51"/>
      <c r="M14" s="3"/>
      <c r="N14" s="3"/>
      <c r="O14" s="4"/>
      <c r="P14" s="7"/>
      <c r="Q14" s="7"/>
      <c r="R14" s="7"/>
      <c r="S14" s="7"/>
      <c r="T14" s="7"/>
      <c r="U14" s="7"/>
      <c r="V14" s="7"/>
      <c r="W14" s="3"/>
      <c r="X14" s="3"/>
      <c r="Y14" s="3"/>
      <c r="Z14" s="4"/>
      <c r="AA14" s="4"/>
      <c r="AB14" s="3"/>
      <c r="AC14" s="4"/>
      <c r="AD14" s="3"/>
      <c r="AE14" s="3"/>
      <c r="AF14" s="3"/>
      <c r="AG14" s="3"/>
      <c r="AH14" s="7"/>
      <c r="AI14" s="7"/>
      <c r="AJ14" s="7"/>
      <c r="AK14" s="7"/>
      <c r="AL14" s="7"/>
      <c r="AM14" s="7"/>
      <c r="AN14" s="7"/>
      <c r="AO14" s="3"/>
      <c r="BT14" s="6"/>
    </row>
    <row r="15" spans="1:72" ht="20.100000000000001" customHeight="1" x14ac:dyDescent="0.2">
      <c r="A15" s="52" t="s">
        <v>1</v>
      </c>
      <c r="B15" s="53"/>
      <c r="C15" s="53"/>
      <c r="D15" s="53"/>
      <c r="E15" s="53"/>
      <c r="F15" s="53"/>
      <c r="G15" s="53"/>
      <c r="H15" s="53"/>
      <c r="I15" s="53"/>
      <c r="J15" s="53"/>
      <c r="K15" s="53"/>
      <c r="L15" s="53"/>
      <c r="M15" s="7"/>
      <c r="N15" s="7"/>
      <c r="O15" s="10"/>
      <c r="P15" s="7"/>
      <c r="Q15" s="7"/>
      <c r="R15" s="7"/>
      <c r="S15" s="10"/>
      <c r="T15" s="10"/>
      <c r="U15" s="7"/>
      <c r="V15" s="10"/>
      <c r="W15" s="7"/>
      <c r="X15" s="7"/>
      <c r="Y15" s="7"/>
      <c r="Z15" s="10"/>
      <c r="AA15" s="10"/>
      <c r="AB15" s="7"/>
      <c r="AC15" s="10"/>
      <c r="AD15" s="7"/>
      <c r="AE15" s="7"/>
      <c r="AF15" s="7"/>
      <c r="AG15" s="7"/>
      <c r="AH15" s="7"/>
      <c r="AI15" s="7"/>
      <c r="AJ15" s="7"/>
      <c r="AK15" s="10"/>
      <c r="AL15" s="10"/>
      <c r="AM15" s="7"/>
      <c r="AN15" s="10"/>
      <c r="AO15" s="7"/>
      <c r="BT15" s="6"/>
    </row>
    <row r="16" spans="1:72" ht="12" customHeight="1" x14ac:dyDescent="0.2">
      <c r="A16" s="54" t="s">
        <v>38</v>
      </c>
      <c r="B16" s="55"/>
      <c r="C16" s="55"/>
      <c r="D16" s="55"/>
      <c r="E16" s="55"/>
      <c r="F16" s="55"/>
      <c r="G16" s="55"/>
      <c r="H16" s="55"/>
      <c r="I16" s="55"/>
      <c r="J16" s="55"/>
      <c r="K16" s="55"/>
      <c r="L16" s="58"/>
      <c r="M16" s="7"/>
      <c r="N16" s="7"/>
      <c r="O16" s="10"/>
      <c r="P16" s="7"/>
      <c r="Q16" s="7"/>
      <c r="R16" s="7"/>
      <c r="S16" s="10"/>
      <c r="T16" s="10"/>
      <c r="U16" s="7"/>
      <c r="V16" s="10"/>
      <c r="W16" s="7"/>
      <c r="X16" s="7"/>
      <c r="Y16" s="7"/>
      <c r="Z16" s="10"/>
      <c r="AA16" s="10"/>
      <c r="AB16" s="7"/>
      <c r="AC16" s="10"/>
      <c r="AD16" s="7"/>
      <c r="AE16" s="7"/>
      <c r="AF16" s="7"/>
      <c r="AG16" s="7"/>
      <c r="AH16" s="7"/>
      <c r="AI16" s="7"/>
      <c r="AJ16" s="7"/>
      <c r="AK16" s="10"/>
      <c r="AL16" s="10"/>
      <c r="AM16" s="7"/>
      <c r="AN16" s="10"/>
      <c r="AO16" s="7"/>
      <c r="BT16" s="6"/>
    </row>
    <row r="17" spans="1:72" ht="12" customHeight="1" x14ac:dyDescent="0.2">
      <c r="A17" s="54"/>
      <c r="B17" s="55"/>
      <c r="C17" s="55"/>
      <c r="D17" s="55"/>
      <c r="E17" s="55"/>
      <c r="F17" s="55"/>
      <c r="G17" s="55"/>
      <c r="H17" s="55"/>
      <c r="I17" s="55"/>
      <c r="J17" s="55"/>
      <c r="K17" s="55"/>
      <c r="L17" s="58"/>
      <c r="M17" s="7"/>
      <c r="N17" s="7"/>
      <c r="O17" s="10"/>
      <c r="P17" s="7"/>
      <c r="Q17" s="7"/>
      <c r="R17" s="7"/>
      <c r="S17" s="10"/>
      <c r="T17" s="10"/>
      <c r="U17" s="7"/>
      <c r="V17" s="10"/>
      <c r="W17" s="7"/>
      <c r="X17" s="7"/>
      <c r="Y17" s="7"/>
      <c r="Z17" s="10"/>
      <c r="AA17" s="10"/>
      <c r="AB17" s="7"/>
      <c r="AC17" s="10"/>
      <c r="AD17" s="7"/>
      <c r="AE17" s="7"/>
      <c r="AF17" s="7"/>
      <c r="AG17" s="7"/>
      <c r="AH17" s="7"/>
      <c r="AI17" s="7"/>
      <c r="AJ17" s="7"/>
      <c r="AK17" s="10"/>
      <c r="AL17" s="10"/>
      <c r="AM17" s="7"/>
      <c r="AN17" s="10"/>
      <c r="AO17" s="7"/>
      <c r="BT17" s="6"/>
    </row>
    <row r="18" spans="1:72" ht="12" customHeight="1" x14ac:dyDescent="0.2">
      <c r="A18" s="54"/>
      <c r="B18" s="55"/>
      <c r="C18" s="55"/>
      <c r="D18" s="55"/>
      <c r="E18" s="55"/>
      <c r="F18" s="55"/>
      <c r="G18" s="55"/>
      <c r="H18" s="55"/>
      <c r="I18" s="55"/>
      <c r="J18" s="55"/>
      <c r="K18" s="55"/>
      <c r="L18" s="58"/>
      <c r="M18" s="7"/>
      <c r="N18" s="7"/>
      <c r="O18" s="10"/>
      <c r="P18" s="7"/>
      <c r="Q18" s="7"/>
      <c r="R18" s="7"/>
      <c r="S18" s="10"/>
      <c r="T18" s="10"/>
      <c r="U18" s="7"/>
      <c r="V18" s="10"/>
      <c r="W18" s="7"/>
      <c r="X18" s="7"/>
      <c r="Y18" s="7"/>
      <c r="Z18" s="10"/>
      <c r="AA18" s="10"/>
      <c r="AB18" s="7"/>
      <c r="AC18" s="10"/>
      <c r="AD18" s="7"/>
      <c r="AE18" s="7"/>
      <c r="AF18" s="7"/>
      <c r="AG18" s="7"/>
      <c r="AH18" s="7"/>
      <c r="AI18" s="7"/>
      <c r="AJ18" s="7"/>
      <c r="AK18" s="10"/>
      <c r="AL18" s="10"/>
      <c r="AM18" s="7"/>
      <c r="AN18" s="10"/>
      <c r="AO18" s="7"/>
      <c r="BT18" s="6"/>
    </row>
    <row r="19" spans="1:72" ht="12" customHeight="1" x14ac:dyDescent="0.2">
      <c r="A19" s="54"/>
      <c r="B19" s="55"/>
      <c r="C19" s="55"/>
      <c r="D19" s="55"/>
      <c r="E19" s="55"/>
      <c r="F19" s="55"/>
      <c r="G19" s="55"/>
      <c r="H19" s="55"/>
      <c r="I19" s="55"/>
      <c r="J19" s="55"/>
      <c r="K19" s="55"/>
      <c r="L19" s="58"/>
      <c r="M19" s="7"/>
      <c r="N19" s="7"/>
      <c r="O19" s="10"/>
      <c r="P19" s="7"/>
      <c r="Q19" s="7"/>
      <c r="R19" s="7"/>
      <c r="S19" s="10"/>
      <c r="T19" s="10"/>
      <c r="U19" s="7"/>
      <c r="V19" s="10"/>
      <c r="W19" s="7"/>
      <c r="X19" s="7"/>
      <c r="Y19" s="7"/>
      <c r="Z19" s="10"/>
      <c r="AA19" s="10"/>
      <c r="AB19" s="7"/>
      <c r="AC19" s="10"/>
      <c r="AD19" s="7"/>
      <c r="AE19" s="7"/>
      <c r="AF19" s="7"/>
      <c r="AG19" s="7"/>
      <c r="AH19" s="7"/>
      <c r="AI19" s="7"/>
      <c r="AJ19" s="7"/>
      <c r="AK19" s="10"/>
      <c r="AL19" s="10"/>
      <c r="AM19" s="7"/>
      <c r="AN19" s="10"/>
      <c r="AO19" s="7"/>
      <c r="BT19" s="6"/>
    </row>
    <row r="20" spans="1:72" ht="12" customHeight="1" x14ac:dyDescent="0.2">
      <c r="A20" s="54"/>
      <c r="B20" s="55"/>
      <c r="C20" s="55"/>
      <c r="D20" s="55"/>
      <c r="E20" s="55"/>
      <c r="F20" s="55"/>
      <c r="G20" s="55"/>
      <c r="H20" s="55"/>
      <c r="I20" s="55"/>
      <c r="J20" s="55"/>
      <c r="K20" s="55"/>
      <c r="L20" s="58"/>
      <c r="M20" s="7"/>
      <c r="N20" s="7"/>
      <c r="O20" s="10"/>
      <c r="P20" s="7"/>
      <c r="Q20" s="7"/>
      <c r="R20" s="7"/>
      <c r="S20" s="10"/>
      <c r="T20" s="10"/>
      <c r="U20" s="7"/>
      <c r="V20" s="10"/>
      <c r="W20" s="7"/>
      <c r="X20" s="7"/>
      <c r="Y20" s="7"/>
      <c r="Z20" s="10"/>
      <c r="AA20" s="10"/>
      <c r="AB20" s="7"/>
      <c r="AC20" s="10"/>
      <c r="AD20" s="7"/>
      <c r="AE20" s="7"/>
      <c r="AF20" s="7"/>
      <c r="AG20" s="7"/>
      <c r="AH20" s="7"/>
      <c r="AI20" s="7"/>
      <c r="AJ20" s="7"/>
      <c r="AK20" s="10"/>
      <c r="AL20" s="10"/>
      <c r="AM20" s="7"/>
      <c r="AN20" s="10"/>
      <c r="AO20" s="7"/>
      <c r="BT20" s="6"/>
    </row>
    <row r="21" spans="1:72" ht="12" customHeight="1" x14ac:dyDescent="0.2">
      <c r="A21" s="54"/>
      <c r="B21" s="55"/>
      <c r="C21" s="55"/>
      <c r="D21" s="55"/>
      <c r="E21" s="55"/>
      <c r="F21" s="55"/>
      <c r="G21" s="55"/>
      <c r="H21" s="55"/>
      <c r="I21" s="55"/>
      <c r="J21" s="55"/>
      <c r="K21" s="55"/>
      <c r="L21" s="58"/>
      <c r="M21" s="7"/>
      <c r="N21" s="7"/>
      <c r="O21" s="10"/>
      <c r="P21" s="7"/>
      <c r="Q21" s="7"/>
      <c r="R21" s="7"/>
      <c r="S21" s="10"/>
      <c r="T21" s="10"/>
      <c r="U21" s="7"/>
      <c r="V21" s="10"/>
      <c r="W21" s="7"/>
      <c r="X21" s="7"/>
      <c r="Y21" s="7"/>
      <c r="Z21" s="10"/>
      <c r="AA21" s="10"/>
      <c r="AB21" s="7"/>
      <c r="AC21" s="10"/>
      <c r="AD21" s="7"/>
      <c r="AE21" s="7"/>
      <c r="AF21" s="7"/>
      <c r="AG21" s="7"/>
      <c r="AH21" s="7"/>
      <c r="AI21" s="7"/>
      <c r="AJ21" s="7"/>
      <c r="AK21" s="10"/>
      <c r="AL21" s="10"/>
      <c r="AM21" s="7"/>
      <c r="AN21" s="10"/>
      <c r="AO21" s="7"/>
      <c r="BT21" s="6"/>
    </row>
    <row r="22" spans="1:72" ht="72" x14ac:dyDescent="0.2">
      <c r="A22" s="1" t="s">
        <v>21</v>
      </c>
      <c r="B22" s="2" t="s">
        <v>28</v>
      </c>
      <c r="C22" s="2" t="s">
        <v>66</v>
      </c>
      <c r="D22" s="25" t="s">
        <v>67</v>
      </c>
      <c r="E22" s="2" t="s">
        <v>23</v>
      </c>
      <c r="F22" s="2" t="s">
        <v>15</v>
      </c>
      <c r="G22" s="2" t="s">
        <v>16</v>
      </c>
      <c r="H22" s="2" t="s">
        <v>24</v>
      </c>
      <c r="I22" s="2" t="s">
        <v>19</v>
      </c>
      <c r="J22" s="2" t="s">
        <v>27</v>
      </c>
      <c r="K22" s="2" t="s">
        <v>25</v>
      </c>
      <c r="L22" s="2" t="s">
        <v>26</v>
      </c>
      <c r="M22" s="7"/>
      <c r="N22" s="7"/>
      <c r="O22" s="10"/>
      <c r="P22" s="10"/>
      <c r="Q22" s="7"/>
      <c r="R22" s="10"/>
      <c r="S22" s="7"/>
      <c r="T22" s="7"/>
      <c r="U22" s="7"/>
      <c r="V22" s="10"/>
      <c r="W22" s="10"/>
      <c r="X22" s="7"/>
      <c r="Y22" s="10"/>
      <c r="Z22" s="7"/>
      <c r="AA22" s="7"/>
      <c r="AB22" s="7"/>
      <c r="AC22" s="7"/>
      <c r="AD22" s="7"/>
      <c r="AE22" s="7"/>
      <c r="AF22" s="7"/>
      <c r="AG22" s="10"/>
      <c r="AH22" s="10"/>
      <c r="AI22" s="7"/>
      <c r="AJ22" s="10"/>
      <c r="AK22" s="7"/>
      <c r="BP22" s="6"/>
    </row>
    <row r="23" spans="1:72" x14ac:dyDescent="0.2">
      <c r="A23" s="40">
        <v>2000</v>
      </c>
      <c r="B23" s="27">
        <v>12</v>
      </c>
      <c r="C23" s="30">
        <v>18</v>
      </c>
      <c r="D23" s="40">
        <f>(A23*(B23/100))</f>
        <v>240</v>
      </c>
      <c r="E23" s="40">
        <f>Tabela36718243[[#This Row],[Vlr. Merc. (BC. ICMS Tributado)]]-Tabela36718243[[#This Row],[Vlr. do ICMS Proprio
(Destado na NF-e)]]</f>
        <v>1760</v>
      </c>
      <c r="F23" s="40">
        <f>Tabela36718243[[#This Row],[Vlr. p/ Calc. da BC. do 
Difal]]/C24</f>
        <v>2146.3414634146338</v>
      </c>
      <c r="G23" s="40">
        <v>20</v>
      </c>
      <c r="H23" s="40">
        <f>(F23*(G23/100))</f>
        <v>429.26829268292681</v>
      </c>
      <c r="I23" s="40">
        <f>F23-H23</f>
        <v>1717.073170731707</v>
      </c>
      <c r="J23" s="40">
        <f>(I23*(B23/100))</f>
        <v>206.04878048780483</v>
      </c>
      <c r="K23" s="40">
        <f t="shared" ref="K23" si="1">(I23*((C23)/100))</f>
        <v>309.07317073170725</v>
      </c>
      <c r="L23" s="40">
        <f>(K23-J23)</f>
        <v>103.02439024390242</v>
      </c>
      <c r="M23" s="7"/>
      <c r="N23" s="7"/>
      <c r="O23" s="10"/>
      <c r="P23" s="10"/>
      <c r="Q23" s="7"/>
      <c r="R23" s="10"/>
      <c r="S23" s="7"/>
      <c r="T23" s="7"/>
      <c r="U23" s="7"/>
      <c r="V23" s="10"/>
      <c r="W23" s="10"/>
      <c r="X23" s="7"/>
      <c r="Y23" s="10"/>
      <c r="Z23" s="7"/>
      <c r="AA23" s="7"/>
      <c r="AB23" s="7"/>
      <c r="AC23" s="7"/>
      <c r="AD23" s="7"/>
      <c r="AE23" s="7"/>
      <c r="AF23" s="7"/>
      <c r="AG23" s="10"/>
      <c r="AH23" s="10"/>
      <c r="AI23" s="7"/>
      <c r="AJ23" s="10"/>
      <c r="AK23" s="7"/>
      <c r="BP23" s="6"/>
    </row>
    <row r="24" spans="1:72" x14ac:dyDescent="0.2">
      <c r="A24" s="7"/>
      <c r="B24" s="17"/>
      <c r="C24" s="29">
        <f>(1-((C23)/100))</f>
        <v>0.82000000000000006</v>
      </c>
      <c r="D24" s="10"/>
      <c r="E24" s="24"/>
      <c r="F24" s="24"/>
      <c r="G24" s="7"/>
      <c r="H24" s="7"/>
      <c r="I24" s="7"/>
      <c r="J24" s="10"/>
      <c r="K24" s="24"/>
      <c r="L24" s="7"/>
      <c r="M24" s="7"/>
      <c r="N24" s="7"/>
      <c r="O24" s="10"/>
      <c r="P24" s="10"/>
      <c r="Q24" s="7"/>
      <c r="R24" s="10"/>
      <c r="S24" s="7"/>
      <c r="T24" s="7"/>
      <c r="U24" s="7"/>
      <c r="V24" s="10"/>
      <c r="W24" s="10"/>
      <c r="X24" s="7"/>
      <c r="Y24" s="10"/>
      <c r="Z24" s="7"/>
      <c r="AA24" s="7"/>
      <c r="AB24" s="7"/>
      <c r="AC24" s="7"/>
      <c r="AD24" s="7"/>
      <c r="AE24" s="7"/>
      <c r="AF24" s="7"/>
      <c r="AG24" s="10"/>
      <c r="AH24" s="10"/>
      <c r="AI24" s="7"/>
      <c r="AJ24" s="10"/>
      <c r="AK24" s="7"/>
      <c r="BP24" s="6"/>
    </row>
    <row r="25" spans="1:72" x14ac:dyDescent="0.2">
      <c r="A25" s="7"/>
      <c r="B25" s="7"/>
      <c r="C25" s="7"/>
      <c r="D25" s="10"/>
      <c r="E25" s="10"/>
      <c r="F25" s="32"/>
      <c r="G25" s="10"/>
      <c r="H25" s="7"/>
      <c r="I25" s="7"/>
      <c r="J25" s="7"/>
      <c r="K25" s="10"/>
      <c r="L25" s="10"/>
      <c r="M25" s="7"/>
      <c r="N25" s="7"/>
      <c r="O25" s="10"/>
      <c r="P25" s="7"/>
      <c r="Q25" s="7"/>
      <c r="R25" s="7"/>
      <c r="S25" s="10"/>
      <c r="T25" s="10"/>
      <c r="U25" s="7"/>
      <c r="V25" s="10"/>
      <c r="W25" s="7"/>
      <c r="X25" s="7"/>
      <c r="Y25" s="7"/>
      <c r="Z25" s="10"/>
      <c r="AA25" s="10"/>
      <c r="AB25" s="7"/>
      <c r="AC25" s="10"/>
      <c r="AD25" s="7"/>
      <c r="AE25" s="7"/>
      <c r="AF25" s="7"/>
      <c r="AG25" s="7"/>
      <c r="AH25" s="7"/>
      <c r="AI25" s="7"/>
      <c r="AJ25" s="7"/>
      <c r="AK25" s="10"/>
      <c r="AL25" s="10"/>
      <c r="AM25" s="7"/>
      <c r="AN25" s="10"/>
      <c r="AO25" s="7"/>
      <c r="BT25" s="6"/>
    </row>
    <row r="26" spans="1:72" ht="30" customHeight="1" x14ac:dyDescent="0.2">
      <c r="A26" s="50" t="s">
        <v>31</v>
      </c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1"/>
      <c r="M26" s="7"/>
      <c r="N26" s="7"/>
      <c r="O26" s="10"/>
      <c r="P26" s="7"/>
      <c r="Q26" s="7"/>
      <c r="R26" s="7"/>
      <c r="S26" s="10"/>
      <c r="T26" s="10"/>
      <c r="U26" s="7"/>
      <c r="V26" s="10"/>
      <c r="W26" s="7"/>
      <c r="X26" s="7"/>
      <c r="Y26" s="7"/>
      <c r="Z26" s="10"/>
      <c r="AA26" s="10"/>
      <c r="AB26" s="7"/>
      <c r="AC26" s="10"/>
      <c r="AD26" s="7"/>
      <c r="AE26" s="7"/>
      <c r="AF26" s="7"/>
      <c r="AG26" s="7"/>
      <c r="AH26" s="7"/>
      <c r="AI26" s="7"/>
      <c r="AJ26" s="7"/>
      <c r="AK26" s="10"/>
      <c r="AL26" s="10"/>
      <c r="AM26" s="7"/>
      <c r="AN26" s="10"/>
      <c r="AO26" s="7"/>
      <c r="BT26" s="6"/>
    </row>
    <row r="27" spans="1:72" ht="20.100000000000001" customHeight="1" x14ac:dyDescent="0.2">
      <c r="A27" s="52" t="s">
        <v>1</v>
      </c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7"/>
      <c r="N27" s="7"/>
      <c r="O27" s="10"/>
      <c r="P27" s="7"/>
      <c r="Q27" s="7"/>
      <c r="R27" s="7"/>
      <c r="S27" s="10"/>
      <c r="T27" s="10"/>
      <c r="U27" s="7"/>
      <c r="V27" s="10"/>
      <c r="W27" s="7"/>
      <c r="X27" s="7"/>
      <c r="Y27" s="7"/>
      <c r="Z27" s="10"/>
      <c r="AA27" s="10"/>
      <c r="AB27" s="7"/>
      <c r="AC27" s="10"/>
      <c r="AD27" s="7"/>
      <c r="AE27" s="7"/>
      <c r="AF27" s="7"/>
      <c r="AG27" s="7"/>
      <c r="AH27" s="7"/>
      <c r="AI27" s="7"/>
      <c r="AJ27" s="7"/>
      <c r="AK27" s="10"/>
      <c r="AL27" s="10"/>
      <c r="AM27" s="7"/>
      <c r="AN27" s="10"/>
      <c r="AO27" s="7"/>
      <c r="BT27" s="6"/>
    </row>
    <row r="28" spans="1:72" ht="12" customHeight="1" x14ac:dyDescent="0.2">
      <c r="A28" s="59" t="s">
        <v>37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1"/>
      <c r="M28" s="7"/>
      <c r="N28" s="7"/>
      <c r="O28" s="10"/>
      <c r="P28" s="7"/>
      <c r="Q28" s="7"/>
      <c r="R28" s="7"/>
      <c r="S28" s="10"/>
      <c r="T28" s="10"/>
      <c r="U28" s="7"/>
      <c r="V28" s="10"/>
      <c r="W28" s="7"/>
      <c r="X28" s="7"/>
      <c r="Y28" s="7"/>
      <c r="Z28" s="10"/>
      <c r="AA28" s="10"/>
      <c r="AB28" s="7"/>
      <c r="AC28" s="10"/>
      <c r="AD28" s="7"/>
      <c r="AE28" s="7"/>
      <c r="AF28" s="7"/>
      <c r="AG28" s="7"/>
      <c r="AH28" s="7"/>
      <c r="AI28" s="7"/>
      <c r="AJ28" s="7"/>
      <c r="AK28" s="10"/>
      <c r="AL28" s="10"/>
      <c r="AM28" s="7"/>
      <c r="AN28" s="10"/>
      <c r="AO28" s="7"/>
      <c r="BT28" s="6"/>
    </row>
    <row r="29" spans="1:72" ht="12" customHeight="1" x14ac:dyDescent="0.2">
      <c r="A29" s="59"/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1"/>
      <c r="M29" s="7"/>
      <c r="N29" s="7"/>
      <c r="O29" s="10"/>
      <c r="P29" s="7"/>
      <c r="Q29" s="7"/>
      <c r="R29" s="7"/>
      <c r="S29" s="10"/>
      <c r="T29" s="10"/>
      <c r="U29" s="7"/>
      <c r="V29" s="10"/>
      <c r="W29" s="7"/>
      <c r="X29" s="7"/>
      <c r="Y29" s="7"/>
      <c r="Z29" s="10"/>
      <c r="AA29" s="10"/>
      <c r="AB29" s="7"/>
      <c r="AC29" s="10"/>
      <c r="AD29" s="7"/>
      <c r="AE29" s="7"/>
      <c r="AF29" s="7"/>
      <c r="AG29" s="7"/>
      <c r="AH29" s="7"/>
      <c r="AI29" s="7"/>
      <c r="AJ29" s="7"/>
      <c r="AK29" s="10"/>
      <c r="AL29" s="10"/>
      <c r="AM29" s="7"/>
      <c r="AN29" s="10"/>
      <c r="AO29" s="7"/>
      <c r="BT29" s="6"/>
    </row>
    <row r="30" spans="1:72" ht="12" customHeight="1" x14ac:dyDescent="0.2">
      <c r="A30" s="59"/>
      <c r="B30" s="60"/>
      <c r="C30" s="60"/>
      <c r="D30" s="60"/>
      <c r="E30" s="60"/>
      <c r="F30" s="60"/>
      <c r="G30" s="60"/>
      <c r="H30" s="60"/>
      <c r="I30" s="60"/>
      <c r="J30" s="60"/>
      <c r="K30" s="60"/>
      <c r="L30" s="61"/>
      <c r="M30" s="7"/>
      <c r="N30" s="7"/>
      <c r="O30" s="10"/>
      <c r="P30" s="7"/>
      <c r="Q30" s="7"/>
      <c r="R30" s="7"/>
      <c r="S30" s="10"/>
      <c r="T30" s="10"/>
      <c r="U30" s="7"/>
      <c r="V30" s="10"/>
      <c r="W30" s="7"/>
      <c r="X30" s="7"/>
      <c r="Y30" s="7"/>
      <c r="Z30" s="10"/>
      <c r="AA30" s="10"/>
      <c r="AB30" s="7"/>
      <c r="AC30" s="10"/>
      <c r="AD30" s="7"/>
      <c r="AE30" s="7"/>
      <c r="AF30" s="7"/>
      <c r="AG30" s="7"/>
      <c r="AH30" s="7"/>
      <c r="AI30" s="7"/>
      <c r="AJ30" s="7"/>
      <c r="AK30" s="10"/>
      <c r="AL30" s="10"/>
      <c r="AM30" s="7"/>
      <c r="AN30" s="10"/>
      <c r="AO30" s="7"/>
      <c r="BT30" s="6"/>
    </row>
    <row r="31" spans="1:72" ht="12" customHeight="1" x14ac:dyDescent="0.2">
      <c r="A31" s="59"/>
      <c r="B31" s="60"/>
      <c r="C31" s="60"/>
      <c r="D31" s="60"/>
      <c r="E31" s="60"/>
      <c r="F31" s="60"/>
      <c r="G31" s="60"/>
      <c r="H31" s="60"/>
      <c r="I31" s="60"/>
      <c r="J31" s="60"/>
      <c r="K31" s="60"/>
      <c r="L31" s="61"/>
      <c r="M31" s="7"/>
      <c r="N31" s="7"/>
      <c r="O31" s="10"/>
      <c r="P31" s="7"/>
      <c r="Q31" s="7"/>
      <c r="R31" s="7"/>
      <c r="S31" s="10"/>
      <c r="T31" s="10"/>
      <c r="U31" s="7"/>
      <c r="V31" s="10"/>
      <c r="W31" s="7"/>
      <c r="X31" s="7"/>
      <c r="Y31" s="7"/>
      <c r="Z31" s="10"/>
      <c r="AA31" s="10"/>
      <c r="AB31" s="7"/>
      <c r="AC31" s="10"/>
      <c r="AD31" s="7"/>
      <c r="AE31" s="7"/>
      <c r="AF31" s="7"/>
      <c r="AG31" s="7"/>
      <c r="AH31" s="7"/>
      <c r="AI31" s="7"/>
      <c r="AJ31" s="7"/>
      <c r="AK31" s="10"/>
      <c r="AL31" s="10"/>
      <c r="AM31" s="7"/>
      <c r="AN31" s="10"/>
      <c r="AO31" s="7"/>
      <c r="BT31" s="6"/>
    </row>
    <row r="32" spans="1:72" ht="12" customHeight="1" x14ac:dyDescent="0.2">
      <c r="A32" s="59"/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1"/>
      <c r="M32" s="7"/>
      <c r="N32" s="7"/>
      <c r="O32" s="10"/>
      <c r="P32" s="7"/>
      <c r="Q32" s="7"/>
      <c r="R32" s="7"/>
      <c r="S32" s="10"/>
      <c r="T32" s="10"/>
      <c r="U32" s="7"/>
      <c r="V32" s="10"/>
      <c r="W32" s="7"/>
      <c r="X32" s="7"/>
      <c r="Y32" s="7"/>
      <c r="Z32" s="10"/>
      <c r="AA32" s="10"/>
      <c r="AB32" s="7"/>
      <c r="AC32" s="10"/>
      <c r="AD32" s="7"/>
      <c r="AE32" s="7"/>
      <c r="AF32" s="7"/>
      <c r="AG32" s="7"/>
      <c r="AH32" s="7"/>
      <c r="AI32" s="7"/>
      <c r="AJ32" s="7"/>
      <c r="AK32" s="10"/>
      <c r="AL32" s="10"/>
      <c r="AM32" s="7"/>
      <c r="AN32" s="10"/>
      <c r="AO32" s="7"/>
      <c r="BT32" s="6"/>
    </row>
    <row r="33" spans="1:72" ht="12" customHeight="1" x14ac:dyDescent="0.2">
      <c r="A33" s="59"/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1"/>
      <c r="M33" s="7"/>
      <c r="N33" s="7"/>
      <c r="O33" s="10"/>
      <c r="P33" s="7"/>
      <c r="Q33" s="7"/>
      <c r="R33" s="7"/>
      <c r="S33" s="10"/>
      <c r="T33" s="10"/>
      <c r="U33" s="7"/>
      <c r="V33" s="10"/>
      <c r="W33" s="7"/>
      <c r="X33" s="7"/>
      <c r="Y33" s="7"/>
      <c r="Z33" s="10"/>
      <c r="AA33" s="10"/>
      <c r="AB33" s="7"/>
      <c r="AC33" s="10"/>
      <c r="AD33" s="7"/>
      <c r="AE33" s="7"/>
      <c r="AF33" s="7"/>
      <c r="AG33" s="7"/>
      <c r="AH33" s="7"/>
      <c r="AI33" s="7"/>
      <c r="AJ33" s="7"/>
      <c r="AK33" s="10"/>
      <c r="AL33" s="10"/>
      <c r="AM33" s="7"/>
      <c r="AN33" s="10"/>
      <c r="AO33" s="7"/>
      <c r="BT33" s="6"/>
    </row>
    <row r="34" spans="1:72" ht="60" x14ac:dyDescent="0.2">
      <c r="A34" s="1" t="s">
        <v>21</v>
      </c>
      <c r="B34" s="2" t="s">
        <v>28</v>
      </c>
      <c r="C34" s="2" t="s">
        <v>66</v>
      </c>
      <c r="D34" s="25" t="s">
        <v>67</v>
      </c>
      <c r="E34" s="2" t="s">
        <v>23</v>
      </c>
      <c r="F34" s="2" t="s">
        <v>15</v>
      </c>
      <c r="G34" s="2" t="s">
        <v>16</v>
      </c>
      <c r="H34" s="2" t="s">
        <v>24</v>
      </c>
      <c r="I34" s="2" t="s">
        <v>19</v>
      </c>
      <c r="J34" s="2" t="s">
        <v>27</v>
      </c>
      <c r="K34" s="2" t="s">
        <v>25</v>
      </c>
      <c r="L34" s="2" t="s">
        <v>26</v>
      </c>
      <c r="M34" s="7"/>
      <c r="N34" s="7"/>
      <c r="O34" s="10"/>
      <c r="P34" s="10"/>
      <c r="Q34" s="7"/>
      <c r="R34" s="10"/>
      <c r="S34" s="7"/>
      <c r="T34" s="7"/>
      <c r="U34" s="7"/>
      <c r="V34" s="10"/>
      <c r="W34" s="10"/>
      <c r="X34" s="7"/>
      <c r="Y34" s="10"/>
      <c r="Z34" s="7"/>
      <c r="AA34" s="7"/>
      <c r="AB34" s="7"/>
      <c r="AC34" s="7"/>
      <c r="AD34" s="7"/>
      <c r="AE34" s="7"/>
      <c r="AF34" s="7"/>
      <c r="AG34" s="10"/>
      <c r="AH34" s="10"/>
      <c r="AI34" s="7"/>
      <c r="AJ34" s="10"/>
      <c r="AK34" s="7"/>
      <c r="BP34" s="6"/>
    </row>
    <row r="35" spans="1:72" x14ac:dyDescent="0.2">
      <c r="A35" s="40">
        <v>1500</v>
      </c>
      <c r="B35" s="27">
        <v>12</v>
      </c>
      <c r="C35" s="30">
        <v>18</v>
      </c>
      <c r="D35" s="40">
        <f>(A35*(B35/100))</f>
        <v>180</v>
      </c>
      <c r="E35" s="40">
        <f>Tabela367182434[[#This Row],[Vlr. Merc. (BC. ICMS Tributado)]]-Tabela367182434[[#This Row],[Vlr. do ICMS Proprio
(Destado na NF-e)]]</f>
        <v>1320</v>
      </c>
      <c r="F35" s="40">
        <f>Tabela367182434[[#This Row],[Vlr. p/ Calc. da BC. do 
Difal]]/C36</f>
        <v>1609.7560975609754</v>
      </c>
      <c r="G35" s="40">
        <v>20</v>
      </c>
      <c r="H35" s="40">
        <f>(F35*(G35/100))</f>
        <v>321.95121951219511</v>
      </c>
      <c r="I35" s="40">
        <f>F35-H35</f>
        <v>1287.8048780487802</v>
      </c>
      <c r="J35" s="40">
        <f>(I35*(B35/100))</f>
        <v>154.53658536585363</v>
      </c>
      <c r="K35" s="40">
        <f t="shared" ref="K35" si="2">(I35*((C35)/100))</f>
        <v>231.80487804878044</v>
      </c>
      <c r="L35" s="40">
        <f>(K35-J35)</f>
        <v>77.268292682926813</v>
      </c>
      <c r="M35" s="7"/>
      <c r="N35" s="7"/>
      <c r="O35" s="10"/>
      <c r="P35" s="10"/>
      <c r="Q35" s="7"/>
      <c r="R35" s="10"/>
      <c r="S35" s="7"/>
      <c r="T35" s="7"/>
      <c r="U35" s="7"/>
      <c r="V35" s="10"/>
      <c r="W35" s="10"/>
      <c r="X35" s="7"/>
      <c r="Y35" s="10"/>
      <c r="Z35" s="7"/>
      <c r="AA35" s="7"/>
      <c r="AB35" s="7"/>
      <c r="AC35" s="7"/>
      <c r="AD35" s="7"/>
      <c r="AE35" s="7"/>
      <c r="AF35" s="7"/>
      <c r="AG35" s="10"/>
      <c r="AH35" s="10"/>
      <c r="AI35" s="7"/>
      <c r="AJ35" s="10"/>
      <c r="AK35" s="7"/>
      <c r="BP35" s="6"/>
    </row>
    <row r="36" spans="1:72" x14ac:dyDescent="0.2">
      <c r="A36" s="7"/>
      <c r="B36" s="17"/>
      <c r="C36" s="29">
        <f>(1-((C35)/100))</f>
        <v>0.82000000000000006</v>
      </c>
      <c r="D36" s="10"/>
      <c r="E36" s="24"/>
      <c r="F36" s="24"/>
      <c r="G36" s="7"/>
      <c r="H36" s="7"/>
      <c r="I36" s="7"/>
      <c r="J36" s="10"/>
      <c r="K36" s="24"/>
      <c r="L36" s="7"/>
      <c r="M36" s="7"/>
      <c r="N36" s="7"/>
      <c r="O36" s="10"/>
      <c r="P36" s="10"/>
      <c r="Q36" s="7"/>
      <c r="R36" s="10"/>
      <c r="S36" s="7"/>
      <c r="T36" s="7"/>
      <c r="U36" s="7"/>
      <c r="V36" s="10"/>
      <c r="W36" s="10"/>
      <c r="X36" s="7"/>
      <c r="Y36" s="10"/>
      <c r="Z36" s="7"/>
      <c r="AA36" s="7"/>
      <c r="AB36" s="7"/>
      <c r="AC36" s="7"/>
      <c r="AD36" s="7"/>
      <c r="AE36" s="7"/>
      <c r="AF36" s="7"/>
      <c r="AG36" s="10"/>
      <c r="AH36" s="10"/>
      <c r="AI36" s="7"/>
      <c r="AJ36" s="10"/>
      <c r="AK36" s="7"/>
      <c r="BP36" s="6"/>
    </row>
    <row r="37" spans="1:72" x14ac:dyDescent="0.2">
      <c r="A37" s="7"/>
      <c r="B37" s="7"/>
      <c r="C37" s="7"/>
      <c r="D37" s="10"/>
      <c r="E37" s="10"/>
      <c r="F37" s="32"/>
      <c r="G37" s="10"/>
      <c r="H37" s="7"/>
      <c r="I37" s="7"/>
      <c r="J37" s="7"/>
      <c r="K37" s="10"/>
      <c r="L37" s="10"/>
      <c r="M37" s="7"/>
      <c r="N37" s="7"/>
      <c r="O37" s="10"/>
      <c r="P37" s="7"/>
      <c r="Q37" s="7"/>
      <c r="R37" s="7"/>
      <c r="S37" s="10"/>
      <c r="T37" s="10"/>
      <c r="U37" s="7"/>
      <c r="V37" s="10"/>
      <c r="W37" s="7"/>
      <c r="X37" s="7"/>
      <c r="Y37" s="7"/>
      <c r="Z37" s="10"/>
      <c r="AA37" s="10"/>
      <c r="AB37" s="7"/>
      <c r="AC37" s="10"/>
      <c r="AD37" s="7"/>
      <c r="AE37" s="7"/>
      <c r="AF37" s="7"/>
      <c r="AG37" s="7"/>
      <c r="AH37" s="7"/>
      <c r="AI37" s="7"/>
      <c r="AJ37" s="7"/>
      <c r="AK37" s="10"/>
      <c r="AL37" s="10"/>
      <c r="AM37" s="7"/>
      <c r="AN37" s="10"/>
      <c r="AO37" s="7"/>
      <c r="BT37" s="6"/>
    </row>
    <row r="38" spans="1:72" ht="30" customHeight="1" x14ac:dyDescent="0.2">
      <c r="A38" s="50" t="s">
        <v>30</v>
      </c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1"/>
      <c r="M38" s="7"/>
      <c r="N38" s="7"/>
      <c r="O38" s="10"/>
      <c r="P38" s="7"/>
      <c r="Q38" s="7"/>
      <c r="R38" s="7"/>
      <c r="S38" s="10"/>
      <c r="T38" s="10"/>
      <c r="U38" s="7"/>
      <c r="V38" s="10"/>
      <c r="W38" s="7"/>
      <c r="X38" s="7"/>
      <c r="Y38" s="7"/>
      <c r="Z38" s="10"/>
      <c r="AA38" s="10"/>
      <c r="AB38" s="7"/>
      <c r="AC38" s="10"/>
      <c r="AD38" s="7"/>
      <c r="AE38" s="7"/>
      <c r="AF38" s="7"/>
      <c r="AG38" s="7"/>
      <c r="AH38" s="7"/>
      <c r="AI38" s="7"/>
      <c r="AJ38" s="7"/>
      <c r="AK38" s="10"/>
      <c r="AL38" s="10"/>
      <c r="AM38" s="7"/>
      <c r="AN38" s="10"/>
      <c r="AO38" s="7"/>
      <c r="BT38" s="6"/>
    </row>
    <row r="39" spans="1:72" ht="20.100000000000001" customHeight="1" x14ac:dyDescent="0.2">
      <c r="A39" s="52" t="s">
        <v>1</v>
      </c>
      <c r="B39" s="53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7"/>
      <c r="N39" s="7"/>
      <c r="O39" s="10"/>
      <c r="P39" s="7"/>
      <c r="Q39" s="7"/>
      <c r="R39" s="7"/>
      <c r="S39" s="10"/>
      <c r="T39" s="10"/>
      <c r="U39" s="7"/>
      <c r="V39" s="10"/>
      <c r="W39" s="7"/>
      <c r="X39" s="7"/>
      <c r="Y39" s="7"/>
      <c r="Z39" s="10"/>
      <c r="AA39" s="10"/>
      <c r="AB39" s="7"/>
      <c r="AC39" s="10"/>
      <c r="AD39" s="7"/>
      <c r="AE39" s="7"/>
      <c r="AF39" s="7"/>
      <c r="AG39" s="7"/>
      <c r="AH39" s="7"/>
      <c r="AI39" s="7"/>
      <c r="AJ39" s="7"/>
      <c r="AK39" s="10"/>
      <c r="AL39" s="10"/>
      <c r="AM39" s="7"/>
      <c r="AN39" s="10"/>
      <c r="AO39" s="7"/>
      <c r="BT39" s="6"/>
    </row>
    <row r="40" spans="1:72" ht="12" customHeight="1" x14ac:dyDescent="0.2">
      <c r="A40" s="59" t="s">
        <v>36</v>
      </c>
      <c r="B40" s="60"/>
      <c r="C40" s="60"/>
      <c r="D40" s="60"/>
      <c r="E40" s="60"/>
      <c r="F40" s="60"/>
      <c r="G40" s="60"/>
      <c r="H40" s="60"/>
      <c r="I40" s="60"/>
      <c r="J40" s="60"/>
      <c r="K40" s="60"/>
      <c r="L40" s="61"/>
      <c r="M40" s="7"/>
      <c r="N40" s="7"/>
      <c r="O40" s="10"/>
      <c r="P40" s="7"/>
      <c r="Q40" s="7"/>
      <c r="R40" s="7"/>
      <c r="S40" s="10"/>
      <c r="T40" s="10"/>
      <c r="U40" s="7"/>
      <c r="V40" s="10"/>
      <c r="W40" s="7"/>
      <c r="X40" s="7"/>
      <c r="Y40" s="7"/>
      <c r="Z40" s="10"/>
      <c r="AA40" s="10"/>
      <c r="AB40" s="7"/>
      <c r="AC40" s="10"/>
      <c r="AD40" s="7"/>
      <c r="AE40" s="7"/>
      <c r="AF40" s="7"/>
      <c r="AG40" s="7"/>
      <c r="AH40" s="7"/>
      <c r="AI40" s="7"/>
      <c r="AJ40" s="7"/>
      <c r="AK40" s="10"/>
      <c r="AL40" s="10"/>
      <c r="AM40" s="7"/>
      <c r="AN40" s="10"/>
      <c r="AO40" s="7"/>
      <c r="BT40" s="6"/>
    </row>
    <row r="41" spans="1:72" ht="12" customHeight="1" x14ac:dyDescent="0.2">
      <c r="A41" s="59"/>
      <c r="B41" s="60"/>
      <c r="C41" s="60"/>
      <c r="D41" s="60"/>
      <c r="E41" s="60"/>
      <c r="F41" s="60"/>
      <c r="G41" s="60"/>
      <c r="H41" s="60"/>
      <c r="I41" s="60"/>
      <c r="J41" s="60"/>
      <c r="K41" s="60"/>
      <c r="L41" s="61"/>
      <c r="M41" s="7"/>
      <c r="N41" s="7"/>
      <c r="O41" s="10"/>
      <c r="P41" s="7"/>
      <c r="Q41" s="7"/>
      <c r="R41" s="7"/>
      <c r="S41" s="10"/>
      <c r="T41" s="10"/>
      <c r="U41" s="7"/>
      <c r="V41" s="10"/>
      <c r="W41" s="7"/>
      <c r="X41" s="7"/>
      <c r="Y41" s="7"/>
      <c r="Z41" s="10"/>
      <c r="AA41" s="10"/>
      <c r="AB41" s="7"/>
      <c r="AC41" s="10"/>
      <c r="AD41" s="7"/>
      <c r="AE41" s="7"/>
      <c r="AF41" s="7"/>
      <c r="AG41" s="7"/>
      <c r="AH41" s="7"/>
      <c r="AI41" s="7"/>
      <c r="AJ41" s="7"/>
      <c r="AK41" s="10"/>
      <c r="AL41" s="10"/>
      <c r="AM41" s="7"/>
      <c r="AN41" s="10"/>
      <c r="AO41" s="7"/>
      <c r="BT41" s="6"/>
    </row>
    <row r="42" spans="1:72" ht="12" customHeight="1" x14ac:dyDescent="0.2">
      <c r="A42" s="59"/>
      <c r="B42" s="60"/>
      <c r="C42" s="60"/>
      <c r="D42" s="60"/>
      <c r="E42" s="60"/>
      <c r="F42" s="60"/>
      <c r="G42" s="60"/>
      <c r="H42" s="60"/>
      <c r="I42" s="60"/>
      <c r="J42" s="60"/>
      <c r="K42" s="60"/>
      <c r="L42" s="61"/>
      <c r="M42" s="7"/>
      <c r="N42" s="7"/>
      <c r="O42" s="10"/>
      <c r="P42" s="7"/>
      <c r="Q42" s="7"/>
      <c r="R42" s="7"/>
      <c r="S42" s="10"/>
      <c r="T42" s="10"/>
      <c r="U42" s="7"/>
      <c r="V42" s="10"/>
      <c r="W42" s="7"/>
      <c r="X42" s="7"/>
      <c r="Y42" s="7"/>
      <c r="Z42" s="10"/>
      <c r="AA42" s="10"/>
      <c r="AB42" s="7"/>
      <c r="AC42" s="10"/>
      <c r="AD42" s="7"/>
      <c r="AE42" s="7"/>
      <c r="AF42" s="7"/>
      <c r="AG42" s="7"/>
      <c r="AH42" s="7"/>
      <c r="AI42" s="7"/>
      <c r="AJ42" s="7"/>
      <c r="AK42" s="10"/>
      <c r="AL42" s="10"/>
      <c r="AM42" s="7"/>
      <c r="AN42" s="10"/>
      <c r="AO42" s="7"/>
      <c r="BT42" s="6"/>
    </row>
    <row r="43" spans="1:72" ht="12" customHeight="1" x14ac:dyDescent="0.2">
      <c r="A43" s="59"/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1"/>
      <c r="M43" s="7"/>
      <c r="N43" s="7"/>
      <c r="O43" s="10"/>
      <c r="P43" s="7"/>
      <c r="Q43" s="7"/>
      <c r="R43" s="7"/>
      <c r="S43" s="10"/>
      <c r="T43" s="10"/>
      <c r="U43" s="7"/>
      <c r="V43" s="10"/>
      <c r="W43" s="7"/>
      <c r="X43" s="7"/>
      <c r="Y43" s="7"/>
      <c r="Z43" s="10"/>
      <c r="AA43" s="10"/>
      <c r="AB43" s="7"/>
      <c r="AC43" s="10"/>
      <c r="AD43" s="7"/>
      <c r="AE43" s="7"/>
      <c r="AF43" s="7"/>
      <c r="AG43" s="7"/>
      <c r="AH43" s="7"/>
      <c r="AI43" s="7"/>
      <c r="AJ43" s="7"/>
      <c r="AK43" s="10"/>
      <c r="AL43" s="10"/>
      <c r="AM43" s="7"/>
      <c r="AN43" s="10"/>
      <c r="AO43" s="7"/>
      <c r="BT43" s="6"/>
    </row>
    <row r="44" spans="1:72" ht="12" customHeight="1" x14ac:dyDescent="0.2">
      <c r="A44" s="59"/>
      <c r="B44" s="60"/>
      <c r="C44" s="60"/>
      <c r="D44" s="60"/>
      <c r="E44" s="60"/>
      <c r="F44" s="60"/>
      <c r="G44" s="60"/>
      <c r="H44" s="60"/>
      <c r="I44" s="60"/>
      <c r="J44" s="60"/>
      <c r="K44" s="60"/>
      <c r="L44" s="61"/>
      <c r="M44" s="7"/>
      <c r="N44" s="7"/>
      <c r="O44" s="10"/>
      <c r="P44" s="7"/>
      <c r="Q44" s="7"/>
      <c r="R44" s="7"/>
      <c r="S44" s="10"/>
      <c r="T44" s="10"/>
      <c r="U44" s="7"/>
      <c r="V44" s="10"/>
      <c r="W44" s="7"/>
      <c r="X44" s="7"/>
      <c r="Y44" s="7"/>
      <c r="Z44" s="10"/>
      <c r="AA44" s="10"/>
      <c r="AB44" s="7"/>
      <c r="AC44" s="10"/>
      <c r="AD44" s="7"/>
      <c r="AE44" s="7"/>
      <c r="AF44" s="7"/>
      <c r="AG44" s="7"/>
      <c r="AH44" s="7"/>
      <c r="AI44" s="7"/>
      <c r="AJ44" s="7"/>
      <c r="AK44" s="10"/>
      <c r="AL44" s="10"/>
      <c r="AM44" s="7"/>
      <c r="AN44" s="10"/>
      <c r="AO44" s="7"/>
      <c r="BT44" s="6"/>
    </row>
    <row r="45" spans="1:72" ht="12" customHeight="1" x14ac:dyDescent="0.2">
      <c r="A45" s="59"/>
      <c r="B45" s="60"/>
      <c r="C45" s="60"/>
      <c r="D45" s="60"/>
      <c r="E45" s="60"/>
      <c r="F45" s="60"/>
      <c r="G45" s="60"/>
      <c r="H45" s="60"/>
      <c r="I45" s="60"/>
      <c r="J45" s="60"/>
      <c r="K45" s="60"/>
      <c r="L45" s="61"/>
      <c r="M45" s="7"/>
      <c r="N45" s="7"/>
      <c r="O45" s="10"/>
      <c r="P45" s="7"/>
      <c r="Q45" s="7"/>
      <c r="R45" s="7"/>
      <c r="S45" s="10"/>
      <c r="T45" s="10"/>
      <c r="U45" s="7"/>
      <c r="V45" s="10"/>
      <c r="W45" s="7"/>
      <c r="X45" s="7"/>
      <c r="Y45" s="7"/>
      <c r="Z45" s="10"/>
      <c r="AA45" s="10"/>
      <c r="AB45" s="7"/>
      <c r="AC45" s="10"/>
      <c r="AD45" s="7"/>
      <c r="AE45" s="7"/>
      <c r="AF45" s="7"/>
      <c r="AG45" s="7"/>
      <c r="AH45" s="7"/>
      <c r="AI45" s="7"/>
      <c r="AJ45" s="7"/>
      <c r="AK45" s="10"/>
      <c r="AL45" s="10"/>
      <c r="AM45" s="7"/>
      <c r="AN45" s="10"/>
      <c r="AO45" s="7"/>
      <c r="BT45" s="6"/>
    </row>
    <row r="46" spans="1:72" ht="60" x14ac:dyDescent="0.2">
      <c r="A46" s="1" t="s">
        <v>21</v>
      </c>
      <c r="B46" s="2" t="s">
        <v>28</v>
      </c>
      <c r="C46" s="2" t="s">
        <v>66</v>
      </c>
      <c r="D46" s="25" t="s">
        <v>67</v>
      </c>
      <c r="E46" s="2" t="s">
        <v>23</v>
      </c>
      <c r="F46" s="2" t="s">
        <v>15</v>
      </c>
      <c r="G46" s="2" t="s">
        <v>16</v>
      </c>
      <c r="H46" s="2" t="s">
        <v>24</v>
      </c>
      <c r="I46" s="2" t="s">
        <v>19</v>
      </c>
      <c r="J46" s="2" t="s">
        <v>27</v>
      </c>
      <c r="K46" s="2" t="s">
        <v>25</v>
      </c>
      <c r="L46" s="2" t="s">
        <v>26</v>
      </c>
      <c r="M46" s="7"/>
      <c r="N46" s="7"/>
      <c r="O46" s="10"/>
      <c r="P46" s="7"/>
      <c r="Q46" s="7"/>
      <c r="R46" s="7"/>
      <c r="S46" s="10"/>
      <c r="T46" s="10"/>
      <c r="U46" s="7"/>
      <c r="V46" s="10"/>
      <c r="W46" s="7"/>
      <c r="X46" s="7"/>
      <c r="Y46" s="7"/>
      <c r="Z46" s="10"/>
      <c r="AA46" s="10"/>
      <c r="AB46" s="7"/>
      <c r="AC46" s="10"/>
      <c r="AD46" s="7"/>
      <c r="AE46" s="7"/>
      <c r="AF46" s="7"/>
      <c r="AG46" s="7"/>
      <c r="AH46" s="7"/>
      <c r="AI46" s="7"/>
      <c r="AJ46" s="7"/>
      <c r="AK46" s="10"/>
      <c r="AL46" s="10"/>
      <c r="AM46" s="7"/>
      <c r="AN46" s="10"/>
      <c r="AO46" s="7"/>
      <c r="BT46" s="6"/>
    </row>
    <row r="47" spans="1:72" x14ac:dyDescent="0.2">
      <c r="A47" s="40">
        <v>1000</v>
      </c>
      <c r="B47" s="27">
        <v>12</v>
      </c>
      <c r="C47" s="30">
        <v>18</v>
      </c>
      <c r="D47" s="40">
        <f>(A47*(B47/100))</f>
        <v>120</v>
      </c>
      <c r="E47" s="40">
        <f>Tabela36718243417[[#This Row],[Vlr. Merc. (BC. ICMS Tributado)]]-Tabela36718243417[[#This Row],[Vlr. do ICMS Proprio
(Destado na NF-e)]]</f>
        <v>880</v>
      </c>
      <c r="F47" s="40">
        <f>Tabela36718243417[[#This Row],[Vlr. p/ Calc. da BC. do 
Difal]]/C48</f>
        <v>1073.1707317073169</v>
      </c>
      <c r="G47" s="40">
        <v>20</v>
      </c>
      <c r="H47" s="40">
        <f>(F47*(G47/100))</f>
        <v>214.63414634146341</v>
      </c>
      <c r="I47" s="40">
        <f>F47-H47</f>
        <v>858.53658536585351</v>
      </c>
      <c r="J47" s="40">
        <f t="shared" ref="J47" si="3">(A47*(B47/100))</f>
        <v>120</v>
      </c>
      <c r="K47" s="40">
        <f t="shared" ref="K47" si="4">(I47*((C47)/100))</f>
        <v>154.53658536585363</v>
      </c>
      <c r="L47" s="40">
        <f>(K47-J47)</f>
        <v>34.536585365853625</v>
      </c>
      <c r="M47" s="7"/>
      <c r="N47" s="7"/>
      <c r="O47" s="10"/>
      <c r="P47" s="7"/>
      <c r="Q47" s="7"/>
      <c r="R47" s="7"/>
      <c r="S47" s="10"/>
      <c r="T47" s="10"/>
      <c r="U47" s="7"/>
      <c r="V47" s="10"/>
      <c r="W47" s="7"/>
      <c r="X47" s="7"/>
      <c r="Y47" s="7"/>
      <c r="Z47" s="10"/>
      <c r="AA47" s="10"/>
      <c r="AB47" s="7"/>
      <c r="AC47" s="10"/>
      <c r="AD47" s="7"/>
      <c r="AE47" s="7"/>
      <c r="AF47" s="7"/>
      <c r="AG47" s="7"/>
      <c r="AH47" s="7"/>
      <c r="AI47" s="7"/>
      <c r="AJ47" s="7"/>
      <c r="AK47" s="10"/>
      <c r="AL47" s="10"/>
      <c r="AM47" s="7"/>
      <c r="AN47" s="10"/>
      <c r="AO47" s="7"/>
      <c r="BT47" s="6"/>
    </row>
    <row r="48" spans="1:72" x14ac:dyDescent="0.2">
      <c r="A48" s="7"/>
      <c r="B48" s="17"/>
      <c r="C48" s="29">
        <f>(1-((C47)/100))</f>
        <v>0.82000000000000006</v>
      </c>
      <c r="D48" s="10"/>
      <c r="E48" s="24"/>
      <c r="F48" s="24"/>
      <c r="G48" s="7"/>
      <c r="H48" s="7"/>
      <c r="I48" s="7"/>
      <c r="J48" s="24"/>
      <c r="K48" s="24"/>
      <c r="L48" s="7"/>
      <c r="M48" s="7"/>
      <c r="N48" s="7"/>
      <c r="O48" s="10"/>
      <c r="P48" s="7"/>
      <c r="Q48" s="7"/>
      <c r="R48" s="7"/>
      <c r="S48" s="10"/>
      <c r="T48" s="10"/>
      <c r="U48" s="7"/>
      <c r="V48" s="10"/>
      <c r="W48" s="7"/>
      <c r="X48" s="7"/>
      <c r="Y48" s="7"/>
      <c r="Z48" s="10"/>
      <c r="AA48" s="10"/>
      <c r="AB48" s="7"/>
      <c r="AC48" s="10"/>
      <c r="AD48" s="7"/>
      <c r="AE48" s="7"/>
      <c r="AF48" s="7"/>
      <c r="AG48" s="7"/>
      <c r="AH48" s="7"/>
      <c r="AI48" s="7"/>
      <c r="AJ48" s="7"/>
      <c r="AK48" s="10"/>
      <c r="AL48" s="10"/>
      <c r="AM48" s="7"/>
      <c r="AN48" s="10"/>
      <c r="AO48" s="7"/>
      <c r="BT48" s="6"/>
    </row>
    <row r="49" spans="1:72" x14ac:dyDescent="0.2">
      <c r="A49" s="7"/>
      <c r="B49" s="7"/>
      <c r="C49" s="7"/>
      <c r="D49" s="10"/>
      <c r="E49" s="10"/>
      <c r="F49" s="32"/>
      <c r="G49" s="10"/>
      <c r="H49" s="7"/>
      <c r="I49" s="7"/>
      <c r="J49" s="7"/>
      <c r="K49" s="10"/>
      <c r="L49" s="10"/>
      <c r="M49" s="7"/>
      <c r="N49" s="7"/>
      <c r="O49" s="10"/>
      <c r="P49" s="7"/>
      <c r="Q49" s="7"/>
      <c r="R49" s="7"/>
      <c r="S49" s="10"/>
      <c r="T49" s="10"/>
      <c r="U49" s="7"/>
      <c r="V49" s="10"/>
      <c r="W49" s="7"/>
      <c r="X49" s="7"/>
      <c r="Y49" s="7"/>
      <c r="Z49" s="10"/>
      <c r="AA49" s="10"/>
      <c r="AB49" s="7"/>
      <c r="AC49" s="10"/>
      <c r="AD49" s="7"/>
      <c r="AE49" s="7"/>
      <c r="AF49" s="7"/>
      <c r="AG49" s="7"/>
      <c r="AH49" s="7"/>
      <c r="AI49" s="7"/>
      <c r="AJ49" s="7"/>
      <c r="AK49" s="10"/>
      <c r="AL49" s="10"/>
      <c r="AM49" s="7"/>
      <c r="AN49" s="10"/>
      <c r="AO49" s="7"/>
      <c r="BT49" s="6"/>
    </row>
    <row r="50" spans="1:72" ht="30" customHeight="1" x14ac:dyDescent="0.2">
      <c r="A50" s="50" t="s">
        <v>34</v>
      </c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1"/>
      <c r="M50" s="7"/>
      <c r="N50" s="7"/>
      <c r="O50" s="10"/>
      <c r="P50" s="7"/>
      <c r="Q50" s="7"/>
      <c r="R50" s="7"/>
      <c r="S50" s="10"/>
      <c r="T50" s="10"/>
      <c r="U50" s="7"/>
      <c r="V50" s="10"/>
      <c r="W50" s="7"/>
      <c r="X50" s="7"/>
      <c r="Y50" s="7"/>
      <c r="Z50" s="10"/>
      <c r="AA50" s="10"/>
      <c r="AB50" s="7"/>
      <c r="AC50" s="10"/>
      <c r="AD50" s="7"/>
      <c r="AE50" s="7"/>
      <c r="AF50" s="7"/>
      <c r="AG50" s="7"/>
      <c r="AH50" s="7"/>
      <c r="AI50" s="7"/>
      <c r="AJ50" s="7"/>
      <c r="AK50" s="10"/>
      <c r="AL50" s="10"/>
      <c r="AM50" s="7"/>
      <c r="AN50" s="10"/>
      <c r="AO50" s="7"/>
      <c r="BT50" s="6"/>
    </row>
    <row r="51" spans="1:72" ht="20.100000000000001" customHeight="1" x14ac:dyDescent="0.2">
      <c r="A51" s="52" t="s">
        <v>1</v>
      </c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7"/>
      <c r="N51" s="7"/>
      <c r="O51" s="10"/>
      <c r="P51" s="7"/>
      <c r="Q51" s="7"/>
      <c r="R51" s="7"/>
      <c r="S51" s="10"/>
      <c r="T51" s="10"/>
      <c r="U51" s="7"/>
      <c r="V51" s="10"/>
      <c r="W51" s="7"/>
      <c r="X51" s="7"/>
      <c r="Y51" s="7"/>
      <c r="Z51" s="10"/>
      <c r="AA51" s="10"/>
      <c r="AB51" s="7"/>
      <c r="AC51" s="10"/>
      <c r="AD51" s="7"/>
      <c r="AE51" s="7"/>
      <c r="AF51" s="7"/>
      <c r="AG51" s="7"/>
      <c r="AH51" s="7"/>
      <c r="AI51" s="7"/>
      <c r="AJ51" s="7"/>
      <c r="AK51" s="10"/>
      <c r="AL51" s="10"/>
      <c r="AM51" s="7"/>
      <c r="AN51" s="10"/>
      <c r="AO51" s="7"/>
      <c r="BT51" s="6"/>
    </row>
    <row r="52" spans="1:72" ht="12" customHeight="1" x14ac:dyDescent="0.2">
      <c r="A52" s="62" t="s">
        <v>35</v>
      </c>
      <c r="B52" s="63"/>
      <c r="C52" s="63"/>
      <c r="D52" s="63"/>
      <c r="E52" s="63"/>
      <c r="F52" s="63"/>
      <c r="G52" s="63"/>
      <c r="H52" s="63"/>
      <c r="I52" s="63"/>
      <c r="J52" s="63"/>
      <c r="K52" s="63"/>
      <c r="L52" s="64"/>
      <c r="M52" s="7"/>
      <c r="N52" s="7"/>
      <c r="O52" s="10"/>
      <c r="P52" s="7"/>
      <c r="Q52" s="7"/>
      <c r="R52" s="7"/>
      <c r="S52" s="10"/>
      <c r="T52" s="10"/>
      <c r="U52" s="7"/>
      <c r="V52" s="10"/>
      <c r="W52" s="7"/>
      <c r="X52" s="7"/>
      <c r="Y52" s="7"/>
      <c r="Z52" s="10"/>
      <c r="AA52" s="10"/>
      <c r="AB52" s="7"/>
      <c r="AC52" s="10"/>
      <c r="AD52" s="7"/>
      <c r="AE52" s="7"/>
      <c r="AF52" s="7"/>
      <c r="AG52" s="7"/>
      <c r="AH52" s="7"/>
      <c r="AI52" s="7"/>
      <c r="AJ52" s="7"/>
      <c r="AK52" s="10"/>
      <c r="AL52" s="10"/>
      <c r="AM52" s="7"/>
      <c r="AN52" s="10"/>
      <c r="AO52" s="7"/>
      <c r="BT52" s="6"/>
    </row>
    <row r="53" spans="1:72" ht="12" customHeight="1" x14ac:dyDescent="0.2">
      <c r="A53" s="62"/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4"/>
      <c r="M53" s="7"/>
      <c r="N53" s="7"/>
      <c r="O53" s="10"/>
      <c r="P53" s="7"/>
      <c r="Q53" s="7"/>
      <c r="R53" s="7"/>
      <c r="S53" s="10"/>
      <c r="T53" s="10"/>
      <c r="U53" s="7"/>
      <c r="V53" s="10"/>
      <c r="W53" s="7"/>
      <c r="X53" s="7"/>
      <c r="Y53" s="7"/>
      <c r="Z53" s="10"/>
      <c r="AA53" s="10"/>
      <c r="AB53" s="7"/>
      <c r="AC53" s="10"/>
      <c r="AD53" s="7"/>
      <c r="AE53" s="7"/>
      <c r="AF53" s="7"/>
      <c r="AG53" s="7"/>
      <c r="AH53" s="7"/>
      <c r="AI53" s="7"/>
      <c r="AJ53" s="7"/>
      <c r="AK53" s="10"/>
      <c r="AL53" s="10"/>
      <c r="AM53" s="7"/>
      <c r="AN53" s="10"/>
      <c r="AO53" s="7"/>
      <c r="BT53" s="6"/>
    </row>
    <row r="54" spans="1:72" ht="12" customHeight="1" x14ac:dyDescent="0.2">
      <c r="A54" s="62"/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4"/>
      <c r="M54" s="7"/>
      <c r="N54" s="7"/>
      <c r="O54" s="10"/>
      <c r="P54" s="7"/>
      <c r="Q54" s="7"/>
      <c r="R54" s="7"/>
      <c r="S54" s="10"/>
      <c r="T54" s="10"/>
      <c r="U54" s="7"/>
      <c r="V54" s="10"/>
      <c r="W54" s="7"/>
      <c r="X54" s="7"/>
      <c r="Y54" s="7"/>
      <c r="Z54" s="10"/>
      <c r="AA54" s="10"/>
      <c r="AB54" s="7"/>
      <c r="AC54" s="10"/>
      <c r="AD54" s="7"/>
      <c r="AE54" s="7"/>
      <c r="AF54" s="7"/>
      <c r="AG54" s="7"/>
      <c r="AH54" s="7"/>
      <c r="AI54" s="7"/>
      <c r="AJ54" s="7"/>
      <c r="AK54" s="10"/>
      <c r="AL54" s="10"/>
      <c r="AM54" s="7"/>
      <c r="AN54" s="10"/>
      <c r="AO54" s="7"/>
      <c r="BT54" s="6"/>
    </row>
    <row r="55" spans="1:72" ht="12" customHeight="1" x14ac:dyDescent="0.2">
      <c r="A55" s="62"/>
      <c r="B55" s="63"/>
      <c r="C55" s="63"/>
      <c r="D55" s="63"/>
      <c r="E55" s="63"/>
      <c r="F55" s="63"/>
      <c r="G55" s="63"/>
      <c r="H55" s="63"/>
      <c r="I55" s="63"/>
      <c r="J55" s="63"/>
      <c r="K55" s="63"/>
      <c r="L55" s="64"/>
      <c r="M55" s="7"/>
      <c r="N55" s="7"/>
      <c r="O55" s="10"/>
      <c r="P55" s="7"/>
      <c r="Q55" s="7"/>
      <c r="R55" s="7"/>
      <c r="S55" s="10"/>
      <c r="T55" s="10"/>
      <c r="U55" s="7"/>
      <c r="V55" s="10"/>
      <c r="W55" s="7"/>
      <c r="X55" s="7"/>
      <c r="Y55" s="7"/>
      <c r="Z55" s="10"/>
      <c r="AA55" s="10"/>
      <c r="AB55" s="7"/>
      <c r="AC55" s="10"/>
      <c r="AD55" s="7"/>
      <c r="AE55" s="7"/>
      <c r="AF55" s="7"/>
      <c r="AG55" s="7"/>
      <c r="AH55" s="7"/>
      <c r="AI55" s="7"/>
      <c r="AJ55" s="7"/>
      <c r="AK55" s="10"/>
      <c r="AL55" s="10"/>
      <c r="AM55" s="7"/>
      <c r="AN55" s="10"/>
      <c r="AO55" s="7"/>
      <c r="BT55" s="6"/>
    </row>
    <row r="56" spans="1:72" ht="12" customHeight="1" x14ac:dyDescent="0.2">
      <c r="A56" s="62"/>
      <c r="B56" s="63"/>
      <c r="C56" s="63"/>
      <c r="D56" s="63"/>
      <c r="E56" s="63"/>
      <c r="F56" s="63"/>
      <c r="G56" s="63"/>
      <c r="H56" s="63"/>
      <c r="I56" s="63"/>
      <c r="J56" s="63"/>
      <c r="K56" s="63"/>
      <c r="L56" s="64"/>
      <c r="M56" s="7"/>
      <c r="N56" s="7"/>
      <c r="O56" s="10"/>
      <c r="P56" s="7"/>
      <c r="Q56" s="7"/>
      <c r="R56" s="7"/>
      <c r="S56" s="10"/>
      <c r="T56" s="10"/>
      <c r="U56" s="7"/>
      <c r="V56" s="10"/>
      <c r="W56" s="7"/>
      <c r="X56" s="7"/>
      <c r="Y56" s="7"/>
      <c r="Z56" s="10"/>
      <c r="AA56" s="10"/>
      <c r="AB56" s="7"/>
      <c r="AC56" s="10"/>
      <c r="AD56" s="7"/>
      <c r="AE56" s="7"/>
      <c r="AF56" s="7"/>
      <c r="AG56" s="7"/>
      <c r="AH56" s="7"/>
      <c r="AI56" s="7"/>
      <c r="AJ56" s="7"/>
      <c r="AK56" s="10"/>
      <c r="AL56" s="10"/>
      <c r="AM56" s="7"/>
      <c r="AN56" s="10"/>
      <c r="AO56" s="7"/>
      <c r="BT56" s="6"/>
    </row>
    <row r="57" spans="1:72" ht="12" customHeight="1" x14ac:dyDescent="0.2">
      <c r="A57" s="62"/>
      <c r="B57" s="63"/>
      <c r="C57" s="63"/>
      <c r="D57" s="63"/>
      <c r="E57" s="63"/>
      <c r="F57" s="63"/>
      <c r="G57" s="63"/>
      <c r="H57" s="63"/>
      <c r="I57" s="63"/>
      <c r="J57" s="63"/>
      <c r="K57" s="63"/>
      <c r="L57" s="64"/>
      <c r="M57" s="7"/>
      <c r="N57" s="7"/>
      <c r="O57" s="10"/>
      <c r="P57" s="7"/>
      <c r="Q57" s="7"/>
      <c r="R57" s="7"/>
      <c r="S57" s="10"/>
      <c r="T57" s="10"/>
      <c r="U57" s="7"/>
      <c r="V57" s="10"/>
      <c r="W57" s="7"/>
      <c r="X57" s="7"/>
      <c r="Y57" s="7"/>
      <c r="Z57" s="10"/>
      <c r="AA57" s="10"/>
      <c r="AB57" s="7"/>
      <c r="AC57" s="10"/>
      <c r="AD57" s="7"/>
      <c r="AE57" s="7"/>
      <c r="AF57" s="7"/>
      <c r="AG57" s="7"/>
      <c r="AH57" s="7"/>
      <c r="AI57" s="7"/>
      <c r="AJ57" s="7"/>
      <c r="AK57" s="10"/>
      <c r="AL57" s="10"/>
      <c r="AM57" s="7"/>
      <c r="AN57" s="10"/>
      <c r="AO57" s="7"/>
      <c r="BT57" s="6"/>
    </row>
    <row r="58" spans="1:72" ht="60" x14ac:dyDescent="0.2">
      <c r="A58" s="1" t="s">
        <v>21</v>
      </c>
      <c r="B58" s="2" t="s">
        <v>28</v>
      </c>
      <c r="C58" s="2" t="s">
        <v>66</v>
      </c>
      <c r="D58" s="25" t="s">
        <v>67</v>
      </c>
      <c r="E58" s="2" t="s">
        <v>23</v>
      </c>
      <c r="F58" s="2" t="s">
        <v>15</v>
      </c>
      <c r="G58" s="2" t="s">
        <v>16</v>
      </c>
      <c r="H58" s="2" t="s">
        <v>24</v>
      </c>
      <c r="I58" s="2" t="s">
        <v>19</v>
      </c>
      <c r="J58" s="2" t="s">
        <v>27</v>
      </c>
      <c r="K58" s="2" t="s">
        <v>25</v>
      </c>
      <c r="L58" s="2" t="s">
        <v>26</v>
      </c>
      <c r="M58" s="7"/>
      <c r="N58" s="7"/>
      <c r="O58" s="10"/>
      <c r="P58" s="7"/>
      <c r="Q58" s="7"/>
      <c r="R58" s="7"/>
      <c r="S58" s="10"/>
      <c r="T58" s="10"/>
      <c r="U58" s="7"/>
      <c r="V58" s="10"/>
      <c r="W58" s="7"/>
      <c r="X58" s="7"/>
      <c r="Y58" s="7"/>
      <c r="Z58" s="10"/>
      <c r="AA58" s="10"/>
      <c r="AB58" s="7"/>
      <c r="AC58" s="10"/>
      <c r="AD58" s="7"/>
      <c r="AE58" s="7"/>
      <c r="AF58" s="7"/>
      <c r="AG58" s="7"/>
      <c r="AH58" s="7"/>
      <c r="AI58" s="7"/>
      <c r="AJ58" s="7"/>
      <c r="AK58" s="10"/>
      <c r="AL58" s="10"/>
      <c r="AM58" s="7"/>
      <c r="AN58" s="10"/>
      <c r="AO58" s="7"/>
      <c r="BT58" s="6"/>
    </row>
    <row r="59" spans="1:72" x14ac:dyDescent="0.2">
      <c r="A59" s="40">
        <v>1000</v>
      </c>
      <c r="B59" s="27">
        <v>12</v>
      </c>
      <c r="C59" s="30">
        <v>18</v>
      </c>
      <c r="D59" s="40">
        <f>(A59*(B59/100))</f>
        <v>120</v>
      </c>
      <c r="E59" s="40">
        <f>Tabela3671824341718[[#This Row],[Vlr. Merc. (BC. ICMS Tributado)]]-Tabela3671824341718[[#This Row],[Vlr. do ICMS Proprio
(Destado na NF-e)]]</f>
        <v>880</v>
      </c>
      <c r="F59" s="40">
        <f>Tabela3671824341718[[#This Row],[Vlr. p/ Calc. da BC. do 
Difal]]/C60</f>
        <v>1073.1707317073169</v>
      </c>
      <c r="G59" s="40">
        <v>20</v>
      </c>
      <c r="H59" s="40">
        <f>(F59*(G59/100))</f>
        <v>214.63414634146341</v>
      </c>
      <c r="I59" s="40">
        <f>F59-H59</f>
        <v>858.53658536585351</v>
      </c>
      <c r="J59" s="40">
        <f t="shared" ref="J59" si="5">(A59*(B59/100))</f>
        <v>120</v>
      </c>
      <c r="K59" s="40">
        <f t="shared" ref="K59" si="6">(I59*((C59)/100))</f>
        <v>154.53658536585363</v>
      </c>
      <c r="L59" s="40">
        <f>(K59-J59)</f>
        <v>34.536585365853625</v>
      </c>
      <c r="M59" s="7"/>
      <c r="N59" s="7"/>
      <c r="O59" s="10"/>
      <c r="P59" s="7"/>
      <c r="Q59" s="7"/>
      <c r="R59" s="7"/>
      <c r="S59" s="10"/>
      <c r="T59" s="10"/>
      <c r="U59" s="7"/>
      <c r="V59" s="10"/>
      <c r="W59" s="7"/>
      <c r="X59" s="7"/>
      <c r="Y59" s="7"/>
      <c r="Z59" s="10"/>
      <c r="AA59" s="10"/>
      <c r="AB59" s="7"/>
      <c r="AC59" s="10"/>
      <c r="AD59" s="7"/>
      <c r="AE59" s="7"/>
      <c r="AF59" s="7"/>
      <c r="AG59" s="7"/>
      <c r="AH59" s="7"/>
      <c r="AI59" s="7"/>
      <c r="AJ59" s="7"/>
      <c r="AK59" s="10"/>
      <c r="AL59" s="10"/>
      <c r="AM59" s="7"/>
      <c r="AN59" s="10"/>
      <c r="AO59" s="7"/>
      <c r="BT59" s="6"/>
    </row>
    <row r="60" spans="1:72" x14ac:dyDescent="0.2">
      <c r="A60" s="7"/>
      <c r="B60" s="17"/>
      <c r="C60" s="29">
        <f>(1-((C59)/100))</f>
        <v>0.82000000000000006</v>
      </c>
      <c r="D60" s="10"/>
      <c r="E60" s="24"/>
      <c r="F60" s="24"/>
      <c r="G60" s="7"/>
      <c r="H60" s="7"/>
      <c r="I60" s="7"/>
      <c r="J60" s="24"/>
      <c r="K60" s="24"/>
      <c r="L60" s="7"/>
      <c r="M60" s="7"/>
      <c r="N60" s="7"/>
      <c r="O60" s="10"/>
      <c r="P60" s="7"/>
      <c r="Q60" s="7"/>
      <c r="R60" s="7"/>
      <c r="S60" s="10"/>
      <c r="T60" s="10"/>
      <c r="U60" s="7"/>
      <c r="V60" s="10"/>
      <c r="W60" s="7"/>
      <c r="X60" s="7"/>
      <c r="Y60" s="7"/>
      <c r="Z60" s="10"/>
      <c r="AA60" s="10"/>
      <c r="AB60" s="7"/>
      <c r="AC60" s="10"/>
      <c r="AD60" s="7"/>
      <c r="AE60" s="7"/>
      <c r="AF60" s="7"/>
      <c r="AG60" s="7"/>
      <c r="AH60" s="7"/>
      <c r="AI60" s="7"/>
      <c r="AJ60" s="7"/>
      <c r="AK60" s="10"/>
      <c r="AL60" s="10"/>
      <c r="AM60" s="7"/>
      <c r="AN60" s="10"/>
      <c r="AO60" s="7"/>
      <c r="BT60" s="6"/>
    </row>
    <row r="61" spans="1:72" x14ac:dyDescent="0.2">
      <c r="A61" s="7"/>
      <c r="B61" s="7"/>
      <c r="C61" s="7"/>
      <c r="D61" s="10"/>
      <c r="E61" s="10"/>
      <c r="F61" s="32"/>
      <c r="G61" s="10"/>
      <c r="H61" s="7"/>
      <c r="I61" s="7"/>
      <c r="J61" s="7"/>
      <c r="K61" s="10"/>
      <c r="L61" s="10"/>
      <c r="M61" s="7"/>
      <c r="N61" s="7"/>
      <c r="O61" s="10"/>
      <c r="P61" s="7"/>
      <c r="Q61" s="7"/>
      <c r="R61" s="7"/>
      <c r="S61" s="10"/>
      <c r="T61" s="10"/>
      <c r="U61" s="7"/>
      <c r="V61" s="10"/>
      <c r="W61" s="7"/>
      <c r="X61" s="7"/>
      <c r="Y61" s="7"/>
      <c r="Z61" s="10"/>
      <c r="AA61" s="10"/>
      <c r="AB61" s="7"/>
      <c r="AC61" s="10"/>
      <c r="AD61" s="7"/>
      <c r="AE61" s="7"/>
      <c r="AF61" s="7"/>
      <c r="AG61" s="7"/>
      <c r="AH61" s="7"/>
      <c r="AI61" s="7"/>
      <c r="AJ61" s="7"/>
      <c r="AK61" s="10"/>
      <c r="AL61" s="10"/>
      <c r="AM61" s="7"/>
      <c r="AN61" s="10"/>
      <c r="AO61" s="7"/>
      <c r="BT61" s="6"/>
    </row>
    <row r="62" spans="1:72" ht="30" customHeight="1" x14ac:dyDescent="0.2">
      <c r="A62" s="50" t="s">
        <v>40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1"/>
      <c r="M62" s="7"/>
      <c r="N62" s="7"/>
      <c r="O62" s="10"/>
      <c r="P62" s="7"/>
      <c r="Q62" s="7"/>
      <c r="R62" s="7"/>
      <c r="S62" s="10"/>
      <c r="T62" s="10"/>
      <c r="U62" s="7"/>
      <c r="V62" s="10"/>
      <c r="W62" s="7"/>
      <c r="X62" s="7"/>
      <c r="Y62" s="7"/>
      <c r="Z62" s="10"/>
      <c r="AA62" s="10"/>
      <c r="AB62" s="7"/>
      <c r="AC62" s="10"/>
      <c r="AD62" s="7"/>
      <c r="AE62" s="7"/>
      <c r="AF62" s="7"/>
      <c r="AG62" s="7"/>
      <c r="AH62" s="7"/>
      <c r="AI62" s="7"/>
      <c r="AJ62" s="7"/>
      <c r="AK62" s="10"/>
      <c r="AL62" s="10"/>
      <c r="AM62" s="7"/>
      <c r="AN62" s="10"/>
      <c r="AO62" s="7"/>
      <c r="BT62" s="6"/>
    </row>
    <row r="63" spans="1:72" ht="19.5" customHeight="1" x14ac:dyDescent="0.2">
      <c r="A63" s="52" t="s">
        <v>1</v>
      </c>
      <c r="B63" s="53"/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7"/>
      <c r="N63" s="7"/>
      <c r="O63" s="10"/>
      <c r="P63" s="7"/>
      <c r="Q63" s="7"/>
      <c r="R63" s="7"/>
      <c r="S63" s="10"/>
      <c r="T63" s="10"/>
      <c r="U63" s="7"/>
      <c r="V63" s="10"/>
      <c r="W63" s="7"/>
      <c r="X63" s="7"/>
      <c r="Y63" s="7"/>
      <c r="Z63" s="10"/>
      <c r="AA63" s="10"/>
      <c r="AB63" s="7"/>
      <c r="AC63" s="10"/>
      <c r="AD63" s="7"/>
      <c r="AE63" s="7"/>
      <c r="AF63" s="7"/>
      <c r="AG63" s="7"/>
      <c r="AH63" s="7"/>
      <c r="AI63" s="7"/>
      <c r="AJ63" s="7"/>
      <c r="AK63" s="10"/>
      <c r="AL63" s="10"/>
      <c r="AM63" s="7"/>
      <c r="AN63" s="10"/>
      <c r="AO63" s="7"/>
      <c r="BT63" s="6"/>
    </row>
    <row r="64" spans="1:72" ht="12" customHeight="1" x14ac:dyDescent="0.2">
      <c r="A64" s="59" t="s">
        <v>41</v>
      </c>
      <c r="B64" s="63"/>
      <c r="C64" s="63"/>
      <c r="D64" s="63"/>
      <c r="E64" s="63"/>
      <c r="F64" s="63"/>
      <c r="G64" s="63"/>
      <c r="H64" s="63"/>
      <c r="I64" s="63"/>
      <c r="J64" s="63"/>
      <c r="K64" s="63"/>
      <c r="L64" s="64"/>
      <c r="M64" s="7"/>
      <c r="N64" s="7"/>
      <c r="O64" s="10"/>
      <c r="P64" s="7"/>
      <c r="Q64" s="7"/>
      <c r="R64" s="7"/>
      <c r="S64" s="10"/>
      <c r="T64" s="10"/>
      <c r="U64" s="7"/>
      <c r="V64" s="10"/>
      <c r="W64" s="7"/>
      <c r="X64" s="7"/>
      <c r="Y64" s="7"/>
      <c r="Z64" s="10"/>
      <c r="AA64" s="10"/>
      <c r="AB64" s="7"/>
      <c r="AC64" s="10"/>
      <c r="AD64" s="7"/>
      <c r="AE64" s="7"/>
      <c r="AF64" s="7"/>
      <c r="AG64" s="7"/>
      <c r="AH64" s="7"/>
      <c r="AI64" s="7"/>
      <c r="AJ64" s="7"/>
      <c r="AK64" s="10"/>
      <c r="AL64" s="10"/>
      <c r="AM64" s="7"/>
      <c r="AN64" s="10"/>
      <c r="AO64" s="7"/>
      <c r="BT64" s="6"/>
    </row>
    <row r="65" spans="1:72" ht="12" customHeight="1" x14ac:dyDescent="0.2">
      <c r="A65" s="62"/>
      <c r="B65" s="63"/>
      <c r="C65" s="63"/>
      <c r="D65" s="63"/>
      <c r="E65" s="63"/>
      <c r="F65" s="63"/>
      <c r="G65" s="63"/>
      <c r="H65" s="63"/>
      <c r="I65" s="63"/>
      <c r="J65" s="63"/>
      <c r="K65" s="63"/>
      <c r="L65" s="64"/>
      <c r="M65" s="7"/>
      <c r="N65" s="7"/>
      <c r="O65" s="10"/>
      <c r="P65" s="7"/>
      <c r="Q65" s="7"/>
      <c r="R65" s="7"/>
      <c r="S65" s="10"/>
      <c r="T65" s="10"/>
      <c r="U65" s="7"/>
      <c r="V65" s="10"/>
      <c r="W65" s="7"/>
      <c r="X65" s="7"/>
      <c r="Y65" s="7"/>
      <c r="Z65" s="10"/>
      <c r="AA65" s="10"/>
      <c r="AB65" s="7"/>
      <c r="AC65" s="10"/>
      <c r="AD65" s="7"/>
      <c r="AE65" s="7"/>
      <c r="AF65" s="7"/>
      <c r="AG65" s="7"/>
      <c r="AH65" s="7"/>
      <c r="AI65" s="7"/>
      <c r="AJ65" s="7"/>
      <c r="AK65" s="10"/>
      <c r="AL65" s="10"/>
      <c r="AM65" s="7"/>
      <c r="AN65" s="10"/>
      <c r="AO65" s="7"/>
      <c r="BT65" s="6"/>
    </row>
    <row r="66" spans="1:72" ht="12" customHeight="1" x14ac:dyDescent="0.2">
      <c r="A66" s="62"/>
      <c r="B66" s="63"/>
      <c r="C66" s="63"/>
      <c r="D66" s="63"/>
      <c r="E66" s="63"/>
      <c r="F66" s="63"/>
      <c r="G66" s="63"/>
      <c r="H66" s="63"/>
      <c r="I66" s="63"/>
      <c r="J66" s="63"/>
      <c r="K66" s="63"/>
      <c r="L66" s="64"/>
      <c r="M66" s="7"/>
      <c r="N66" s="7"/>
      <c r="O66" s="10"/>
      <c r="P66" s="7"/>
      <c r="Q66" s="7"/>
      <c r="R66" s="7"/>
      <c r="S66" s="10"/>
      <c r="T66" s="10"/>
      <c r="U66" s="7"/>
      <c r="V66" s="10"/>
      <c r="W66" s="7"/>
      <c r="X66" s="7"/>
      <c r="Y66" s="7"/>
      <c r="Z66" s="10"/>
      <c r="AA66" s="10"/>
      <c r="AB66" s="7"/>
      <c r="AC66" s="10"/>
      <c r="AD66" s="7"/>
      <c r="AE66" s="7"/>
      <c r="AF66" s="7"/>
      <c r="AG66" s="7"/>
      <c r="AH66" s="7"/>
      <c r="AI66" s="7"/>
      <c r="AJ66" s="7"/>
      <c r="AK66" s="10"/>
      <c r="AL66" s="10"/>
      <c r="AM66" s="7"/>
      <c r="AN66" s="10"/>
      <c r="AO66" s="7"/>
      <c r="BT66" s="6"/>
    </row>
    <row r="67" spans="1:72" ht="12" customHeight="1" x14ac:dyDescent="0.2">
      <c r="A67" s="62"/>
      <c r="B67" s="63"/>
      <c r="C67" s="63"/>
      <c r="D67" s="63"/>
      <c r="E67" s="63"/>
      <c r="F67" s="63"/>
      <c r="G67" s="63"/>
      <c r="H67" s="63"/>
      <c r="I67" s="63"/>
      <c r="J67" s="63"/>
      <c r="K67" s="63"/>
      <c r="L67" s="64"/>
      <c r="M67" s="7"/>
      <c r="N67" s="7"/>
      <c r="O67" s="10"/>
      <c r="P67" s="7"/>
      <c r="Q67" s="7"/>
      <c r="R67" s="7"/>
      <c r="S67" s="10"/>
      <c r="T67" s="10"/>
      <c r="U67" s="7"/>
      <c r="V67" s="10"/>
      <c r="W67" s="7"/>
      <c r="X67" s="7"/>
      <c r="Y67" s="7"/>
      <c r="Z67" s="10"/>
      <c r="AA67" s="10"/>
      <c r="AB67" s="7"/>
      <c r="AC67" s="10"/>
      <c r="AD67" s="7"/>
      <c r="AE67" s="7"/>
      <c r="AF67" s="7"/>
      <c r="AG67" s="7"/>
      <c r="AH67" s="7"/>
      <c r="AI67" s="7"/>
      <c r="AJ67" s="7"/>
      <c r="AK67" s="10"/>
      <c r="AL67" s="10"/>
      <c r="AM67" s="7"/>
      <c r="AN67" s="10"/>
      <c r="AO67" s="7"/>
      <c r="BT67" s="6"/>
    </row>
    <row r="68" spans="1:72" ht="12" customHeight="1" x14ac:dyDescent="0.2">
      <c r="A68" s="62"/>
      <c r="B68" s="63"/>
      <c r="C68" s="63"/>
      <c r="D68" s="63"/>
      <c r="E68" s="63"/>
      <c r="F68" s="63"/>
      <c r="G68" s="63"/>
      <c r="H68" s="63"/>
      <c r="I68" s="63"/>
      <c r="J68" s="63"/>
      <c r="K68" s="63"/>
      <c r="L68" s="64"/>
      <c r="M68" s="7"/>
      <c r="N68" s="7"/>
      <c r="O68" s="10"/>
      <c r="P68" s="7"/>
      <c r="Q68" s="7"/>
      <c r="R68" s="7"/>
      <c r="S68" s="10"/>
      <c r="T68" s="10"/>
      <c r="U68" s="7"/>
      <c r="V68" s="10"/>
      <c r="W68" s="7"/>
      <c r="X68" s="7"/>
      <c r="Y68" s="7"/>
      <c r="Z68" s="10"/>
      <c r="AA68" s="10"/>
      <c r="AB68" s="7"/>
      <c r="AC68" s="10"/>
      <c r="AD68" s="7"/>
      <c r="AE68" s="7"/>
      <c r="AF68" s="7"/>
      <c r="AG68" s="7"/>
      <c r="AH68" s="7"/>
      <c r="AI68" s="7"/>
      <c r="AJ68" s="7"/>
      <c r="AK68" s="10"/>
      <c r="AL68" s="10"/>
      <c r="AM68" s="7"/>
      <c r="AN68" s="10"/>
      <c r="AO68" s="7"/>
      <c r="BT68" s="6"/>
    </row>
    <row r="69" spans="1:72" ht="12" customHeight="1" x14ac:dyDescent="0.2">
      <c r="A69" s="62"/>
      <c r="B69" s="63"/>
      <c r="C69" s="63"/>
      <c r="D69" s="63"/>
      <c r="E69" s="63"/>
      <c r="F69" s="63"/>
      <c r="G69" s="63"/>
      <c r="H69" s="63"/>
      <c r="I69" s="63"/>
      <c r="J69" s="63"/>
      <c r="K69" s="63"/>
      <c r="L69" s="64"/>
      <c r="M69" s="7"/>
      <c r="N69" s="7"/>
      <c r="O69" s="10"/>
      <c r="P69" s="7"/>
      <c r="Q69" s="7"/>
      <c r="R69" s="7"/>
      <c r="S69" s="10"/>
      <c r="T69" s="10"/>
      <c r="U69" s="7"/>
      <c r="V69" s="10"/>
      <c r="W69" s="7"/>
      <c r="X69" s="7"/>
      <c r="Y69" s="7"/>
      <c r="Z69" s="10"/>
      <c r="AA69" s="10"/>
      <c r="AB69" s="7"/>
      <c r="AC69" s="10"/>
      <c r="AD69" s="7"/>
      <c r="AE69" s="7"/>
      <c r="AF69" s="7"/>
      <c r="AG69" s="7"/>
      <c r="AH69" s="7"/>
      <c r="AI69" s="7"/>
      <c r="AJ69" s="7"/>
      <c r="AK69" s="10"/>
      <c r="AL69" s="10"/>
      <c r="AM69" s="7"/>
      <c r="AN69" s="10"/>
      <c r="AO69" s="7"/>
      <c r="BT69" s="6"/>
    </row>
    <row r="70" spans="1:72" ht="60" x14ac:dyDescent="0.2">
      <c r="A70" s="1" t="s">
        <v>21</v>
      </c>
      <c r="B70" s="2" t="s">
        <v>28</v>
      </c>
      <c r="C70" s="2" t="s">
        <v>66</v>
      </c>
      <c r="D70" s="25" t="s">
        <v>67</v>
      </c>
      <c r="E70" s="2" t="s">
        <v>23</v>
      </c>
      <c r="F70" s="2" t="s">
        <v>15</v>
      </c>
      <c r="G70" s="2" t="s">
        <v>16</v>
      </c>
      <c r="H70" s="2" t="s">
        <v>24</v>
      </c>
      <c r="I70" s="2" t="s">
        <v>19</v>
      </c>
      <c r="J70" s="2" t="s">
        <v>27</v>
      </c>
      <c r="K70" s="2" t="s">
        <v>25</v>
      </c>
      <c r="L70" s="2" t="s">
        <v>26</v>
      </c>
      <c r="M70" s="7"/>
      <c r="N70" s="7"/>
      <c r="O70" s="10"/>
      <c r="P70" s="7"/>
      <c r="Q70" s="7"/>
      <c r="R70" s="7"/>
      <c r="S70" s="10"/>
      <c r="T70" s="10"/>
      <c r="U70" s="7"/>
      <c r="V70" s="10"/>
      <c r="W70" s="7"/>
      <c r="X70" s="7"/>
      <c r="Y70" s="7"/>
      <c r="Z70" s="10"/>
      <c r="AA70" s="10"/>
      <c r="AB70" s="7"/>
      <c r="AC70" s="10"/>
      <c r="AD70" s="7"/>
      <c r="AE70" s="7"/>
      <c r="AF70" s="7"/>
      <c r="AG70" s="7"/>
      <c r="AH70" s="7"/>
      <c r="AI70" s="7"/>
      <c r="AJ70" s="7"/>
      <c r="AK70" s="10"/>
      <c r="AL70" s="10"/>
      <c r="AM70" s="7"/>
      <c r="AN70" s="10"/>
      <c r="AO70" s="7"/>
      <c r="BT70" s="6"/>
    </row>
    <row r="71" spans="1:72" x14ac:dyDescent="0.2">
      <c r="A71" s="40">
        <v>1500</v>
      </c>
      <c r="B71" s="27">
        <v>12</v>
      </c>
      <c r="C71" s="30">
        <v>18</v>
      </c>
      <c r="D71" s="40">
        <f>(A71*(B71/100))</f>
        <v>180</v>
      </c>
      <c r="E71" s="40">
        <f>Tabela367182434171819[[#This Row],[Vlr. Merc. (BC. ICMS Tributado)]]-Tabela367182434171819[[#This Row],[Vlr. do ICMS Proprio
(Destado na NF-e)]]</f>
        <v>1320</v>
      </c>
      <c r="F71" s="40">
        <f>Tabela367182434171819[[#This Row],[Vlr. p/ Calc. da BC. do 
Difal]]/C72</f>
        <v>1609.7560975609754</v>
      </c>
      <c r="G71" s="40">
        <v>20</v>
      </c>
      <c r="H71" s="40">
        <f>(F71*(G71/100))</f>
        <v>321.95121951219511</v>
      </c>
      <c r="I71" s="40">
        <f>F71-H71</f>
        <v>1287.8048780487802</v>
      </c>
      <c r="J71" s="40">
        <f t="shared" ref="J71" si="7">(A71*(B71/100))</f>
        <v>180</v>
      </c>
      <c r="K71" s="40">
        <f t="shared" ref="K71" si="8">(I71*((C71)/100))</f>
        <v>231.80487804878044</v>
      </c>
      <c r="L71" s="40">
        <f>(K71-J71)</f>
        <v>51.804878048780438</v>
      </c>
      <c r="M71" s="7"/>
      <c r="N71" s="7"/>
      <c r="O71" s="10"/>
      <c r="P71" s="7"/>
      <c r="Q71" s="7"/>
      <c r="R71" s="7"/>
      <c r="S71" s="10"/>
      <c r="T71" s="10"/>
      <c r="U71" s="7"/>
      <c r="V71" s="10"/>
      <c r="W71" s="7"/>
      <c r="X71" s="7"/>
      <c r="Y71" s="7"/>
      <c r="Z71" s="10"/>
      <c r="AA71" s="10"/>
      <c r="AB71" s="7"/>
      <c r="AC71" s="10"/>
      <c r="AD71" s="7"/>
      <c r="AE71" s="7"/>
      <c r="AF71" s="7"/>
      <c r="AG71" s="7"/>
      <c r="AH71" s="7"/>
      <c r="AI71" s="7"/>
      <c r="AJ71" s="7"/>
      <c r="AK71" s="10"/>
      <c r="AL71" s="10"/>
      <c r="AM71" s="7"/>
      <c r="AN71" s="10"/>
      <c r="AO71" s="7"/>
      <c r="BT71" s="6"/>
    </row>
    <row r="72" spans="1:72" x14ac:dyDescent="0.2">
      <c r="A72" s="7"/>
      <c r="B72" s="17"/>
      <c r="C72" s="29">
        <f>(1-((C71)/100))</f>
        <v>0.82000000000000006</v>
      </c>
      <c r="D72" s="10"/>
      <c r="E72" s="24"/>
      <c r="F72" s="24"/>
      <c r="G72" s="7"/>
      <c r="H72" s="7"/>
      <c r="I72" s="7"/>
      <c r="J72" s="24"/>
      <c r="K72" s="24"/>
      <c r="L72" s="7"/>
      <c r="M72" s="7"/>
      <c r="N72" s="7"/>
      <c r="O72" s="10"/>
      <c r="P72" s="7"/>
      <c r="Q72" s="7"/>
      <c r="R72" s="7"/>
      <c r="S72" s="10"/>
      <c r="T72" s="10"/>
      <c r="U72" s="7"/>
      <c r="V72" s="10"/>
      <c r="W72" s="7"/>
      <c r="X72" s="7"/>
      <c r="Y72" s="7"/>
      <c r="Z72" s="10"/>
      <c r="AA72" s="10"/>
      <c r="AB72" s="7"/>
      <c r="AC72" s="10"/>
      <c r="AD72" s="7"/>
      <c r="AE72" s="7"/>
      <c r="AF72" s="7"/>
      <c r="AG72" s="7"/>
      <c r="AH72" s="7"/>
      <c r="AI72" s="7"/>
      <c r="AJ72" s="7"/>
      <c r="AK72" s="10"/>
      <c r="AL72" s="10"/>
      <c r="AM72" s="7"/>
      <c r="AN72" s="10"/>
      <c r="AO72" s="7"/>
      <c r="BT72" s="6"/>
    </row>
    <row r="73" spans="1:72" x14ac:dyDescent="0.2">
      <c r="A73" s="7"/>
      <c r="B73" s="7"/>
      <c r="C73" s="7"/>
      <c r="D73" s="10"/>
      <c r="E73" s="10"/>
      <c r="F73" s="32"/>
      <c r="G73" s="10"/>
      <c r="H73" s="7"/>
      <c r="I73" s="7"/>
      <c r="J73" s="7"/>
      <c r="K73" s="10"/>
      <c r="L73" s="10"/>
      <c r="M73" s="7"/>
      <c r="N73" s="7"/>
      <c r="O73" s="10"/>
      <c r="P73" s="7"/>
      <c r="Q73" s="7"/>
      <c r="R73" s="7"/>
      <c r="S73" s="10"/>
      <c r="T73" s="10"/>
      <c r="U73" s="7"/>
      <c r="V73" s="10"/>
      <c r="W73" s="7"/>
      <c r="X73" s="7"/>
      <c r="Y73" s="7"/>
      <c r="Z73" s="10"/>
      <c r="AA73" s="10"/>
      <c r="AB73" s="7"/>
      <c r="AC73" s="10"/>
      <c r="AD73" s="7"/>
      <c r="AE73" s="7"/>
      <c r="AF73" s="7"/>
      <c r="AG73" s="7"/>
      <c r="AH73" s="7"/>
      <c r="AI73" s="7"/>
      <c r="AJ73" s="7"/>
      <c r="AK73" s="10"/>
      <c r="AL73" s="10"/>
      <c r="AM73" s="7"/>
      <c r="AN73" s="10"/>
      <c r="AO73" s="7"/>
      <c r="BT73" s="6"/>
    </row>
    <row r="74" spans="1:72" x14ac:dyDescent="0.2">
      <c r="A74" s="13"/>
      <c r="B74" s="13"/>
      <c r="C74" s="13"/>
      <c r="D74" s="6"/>
      <c r="E74" s="10"/>
      <c r="F74" s="32"/>
      <c r="G74" s="10"/>
      <c r="H74" s="7"/>
      <c r="I74" s="7"/>
      <c r="J74" s="7"/>
      <c r="K74" s="10"/>
      <c r="L74" s="10"/>
      <c r="M74" s="7"/>
      <c r="N74" s="7"/>
      <c r="O74" s="10"/>
      <c r="P74" s="7"/>
      <c r="Q74" s="7"/>
      <c r="R74" s="7"/>
      <c r="S74" s="10"/>
      <c r="T74" s="10"/>
      <c r="U74" s="7"/>
      <c r="V74" s="10"/>
      <c r="W74" s="7"/>
      <c r="X74" s="7"/>
      <c r="Y74" s="7"/>
      <c r="Z74" s="10"/>
      <c r="AA74" s="10"/>
      <c r="AB74" s="7"/>
      <c r="AC74" s="10"/>
      <c r="AD74" s="7"/>
      <c r="AE74" s="7"/>
      <c r="AF74" s="7"/>
      <c r="AG74" s="7"/>
      <c r="AH74" s="7"/>
      <c r="AI74" s="7"/>
      <c r="AJ74" s="7"/>
      <c r="AK74" s="10"/>
      <c r="AL74" s="10"/>
      <c r="AM74" s="7"/>
      <c r="AN74" s="10"/>
      <c r="AO74" s="7"/>
      <c r="BT74" s="6"/>
    </row>
    <row r="75" spans="1:72" x14ac:dyDescent="0.2">
      <c r="A75" s="46" t="s">
        <v>65</v>
      </c>
      <c r="B75" s="66" t="s">
        <v>4</v>
      </c>
      <c r="C75" s="66"/>
      <c r="D75" s="66"/>
      <c r="E75" s="10"/>
      <c r="F75" s="32"/>
      <c r="G75" s="10"/>
      <c r="H75" s="7"/>
      <c r="I75" s="7"/>
      <c r="J75" s="7"/>
      <c r="K75" s="10"/>
      <c r="L75" s="10"/>
      <c r="M75" s="7"/>
      <c r="N75" s="7"/>
      <c r="O75" s="10"/>
      <c r="P75" s="7"/>
      <c r="Q75" s="7"/>
      <c r="R75" s="7"/>
      <c r="S75" s="10"/>
      <c r="T75" s="10"/>
      <c r="U75" s="7"/>
      <c r="V75" s="10"/>
      <c r="W75" s="7"/>
      <c r="X75" s="7"/>
      <c r="Y75" s="7"/>
      <c r="Z75" s="10"/>
      <c r="AA75" s="10"/>
      <c r="AB75" s="7"/>
      <c r="AC75" s="10"/>
      <c r="AD75" s="7"/>
      <c r="AE75" s="7"/>
      <c r="AF75" s="7"/>
      <c r="AG75" s="7"/>
      <c r="AH75" s="7"/>
      <c r="AI75" s="7"/>
      <c r="AJ75" s="7"/>
      <c r="AK75" s="10"/>
      <c r="AL75" s="10"/>
      <c r="AM75" s="7"/>
      <c r="AN75" s="10"/>
      <c r="AO75" s="7"/>
      <c r="BT75" s="6"/>
    </row>
    <row r="76" spans="1:72" x14ac:dyDescent="0.2">
      <c r="A76" s="47" t="s">
        <v>9</v>
      </c>
      <c r="B76" s="65" t="s">
        <v>10</v>
      </c>
      <c r="C76" s="65"/>
      <c r="D76" s="65"/>
      <c r="E76" s="10"/>
      <c r="F76" s="32"/>
      <c r="G76" s="10"/>
      <c r="H76" s="7"/>
      <c r="I76" s="7"/>
      <c r="J76" s="7"/>
      <c r="K76" s="10"/>
      <c r="L76" s="10"/>
      <c r="M76" s="7"/>
      <c r="N76" s="7"/>
      <c r="O76" s="10"/>
      <c r="P76" s="7"/>
      <c r="Q76" s="7"/>
      <c r="R76" s="7"/>
      <c r="S76" s="10"/>
      <c r="T76" s="10"/>
      <c r="U76" s="7"/>
      <c r="V76" s="10"/>
      <c r="W76" s="7"/>
      <c r="X76" s="7"/>
      <c r="Y76" s="7"/>
      <c r="Z76" s="10"/>
      <c r="AA76" s="10"/>
      <c r="AB76" s="7"/>
      <c r="AC76" s="10"/>
      <c r="AD76" s="7"/>
      <c r="AE76" s="7"/>
      <c r="AF76" s="7"/>
      <c r="AG76" s="7"/>
      <c r="AH76" s="7"/>
      <c r="AI76" s="7"/>
      <c r="AJ76" s="7"/>
      <c r="AK76" s="10"/>
      <c r="AL76" s="10"/>
      <c r="AM76" s="7"/>
      <c r="AN76" s="10"/>
      <c r="AO76" s="7"/>
      <c r="BT76" s="6"/>
    </row>
    <row r="77" spans="1:72" x14ac:dyDescent="0.2">
      <c r="A77" s="45" t="s">
        <v>5</v>
      </c>
      <c r="B77" s="67" t="s">
        <v>6</v>
      </c>
      <c r="C77" s="67"/>
      <c r="D77" s="67"/>
      <c r="E77" s="10"/>
      <c r="F77" s="32"/>
      <c r="G77" s="10"/>
      <c r="H77" s="7"/>
      <c r="I77" s="7"/>
      <c r="J77" s="7"/>
      <c r="K77" s="10"/>
      <c r="L77" s="10"/>
      <c r="M77" s="7"/>
      <c r="N77" s="7"/>
      <c r="O77" s="10"/>
      <c r="P77" s="7"/>
      <c r="Q77" s="7"/>
      <c r="R77" s="7"/>
      <c r="S77" s="10"/>
      <c r="T77" s="10"/>
      <c r="U77" s="7"/>
      <c r="V77" s="10"/>
      <c r="W77" s="7"/>
      <c r="X77" s="7"/>
      <c r="Y77" s="7"/>
      <c r="Z77" s="10"/>
      <c r="AA77" s="10"/>
      <c r="AB77" s="7"/>
      <c r="AC77" s="10"/>
      <c r="AD77" s="7"/>
      <c r="AE77" s="7"/>
      <c r="AF77" s="7"/>
      <c r="AG77" s="7"/>
      <c r="AH77" s="7"/>
      <c r="AI77" s="7"/>
      <c r="AJ77" s="7"/>
      <c r="AK77" s="10"/>
      <c r="AL77" s="10"/>
      <c r="AM77" s="7"/>
      <c r="AN77" s="10"/>
      <c r="AO77" s="7"/>
      <c r="BT77" s="6"/>
    </row>
    <row r="78" spans="1:72" x14ac:dyDescent="0.2">
      <c r="A78" s="47" t="s">
        <v>11</v>
      </c>
      <c r="B78" s="65" t="s">
        <v>12</v>
      </c>
      <c r="C78" s="65"/>
      <c r="D78" s="65"/>
      <c r="E78" s="10"/>
      <c r="F78" s="32"/>
      <c r="G78" s="10"/>
      <c r="H78" s="7"/>
      <c r="I78" s="7"/>
      <c r="J78" s="7"/>
      <c r="K78" s="10"/>
      <c r="L78" s="10"/>
      <c r="M78" s="7"/>
      <c r="N78" s="7"/>
      <c r="O78" s="10"/>
      <c r="P78" s="7"/>
      <c r="Q78" s="7"/>
      <c r="R78" s="7"/>
      <c r="S78" s="10"/>
      <c r="T78" s="10"/>
      <c r="U78" s="7"/>
      <c r="V78" s="10"/>
      <c r="W78" s="7"/>
      <c r="X78" s="7"/>
      <c r="Y78" s="7"/>
      <c r="Z78" s="10"/>
      <c r="AA78" s="10"/>
      <c r="AB78" s="7"/>
      <c r="AC78" s="10"/>
      <c r="AD78" s="7"/>
      <c r="AE78" s="7"/>
      <c r="AF78" s="7"/>
      <c r="AG78" s="7"/>
      <c r="AH78" s="7"/>
      <c r="AI78" s="7"/>
      <c r="AJ78" s="7"/>
      <c r="AK78" s="10"/>
      <c r="AL78" s="10"/>
      <c r="AM78" s="7"/>
      <c r="AN78" s="10"/>
      <c r="AO78" s="7"/>
      <c r="BT78" s="6"/>
    </row>
    <row r="79" spans="1:72" x14ac:dyDescent="0.2">
      <c r="A79" s="45" t="s">
        <v>13</v>
      </c>
      <c r="B79" s="67" t="s">
        <v>14</v>
      </c>
      <c r="C79" s="67"/>
      <c r="D79" s="67"/>
      <c r="E79" s="10"/>
      <c r="F79" s="32"/>
      <c r="G79" s="10"/>
      <c r="H79" s="7"/>
      <c r="I79" s="7"/>
      <c r="J79" s="7"/>
      <c r="K79" s="10"/>
      <c r="L79" s="10"/>
      <c r="M79" s="7"/>
      <c r="N79" s="7"/>
      <c r="O79" s="10"/>
      <c r="P79" s="7"/>
      <c r="Q79" s="7"/>
      <c r="R79" s="7"/>
      <c r="S79" s="10"/>
      <c r="T79" s="10"/>
      <c r="U79" s="7"/>
      <c r="V79" s="10"/>
      <c r="W79" s="7"/>
      <c r="X79" s="7"/>
      <c r="Y79" s="7"/>
      <c r="Z79" s="10"/>
      <c r="AA79" s="10"/>
      <c r="AB79" s="7"/>
      <c r="AC79" s="10"/>
      <c r="AD79" s="7"/>
      <c r="AE79" s="7"/>
      <c r="AF79" s="7"/>
      <c r="AG79" s="7"/>
      <c r="AH79" s="7"/>
      <c r="AI79" s="7"/>
      <c r="AJ79" s="7"/>
      <c r="AK79" s="10"/>
      <c r="AL79" s="10"/>
      <c r="AM79" s="7"/>
      <c r="AN79" s="10"/>
      <c r="AO79" s="7"/>
      <c r="BT79" s="6"/>
    </row>
    <row r="80" spans="1:72" x14ac:dyDescent="0.2">
      <c r="A80" s="47" t="s">
        <v>7</v>
      </c>
      <c r="B80" s="65" t="s">
        <v>8</v>
      </c>
      <c r="C80" s="65"/>
      <c r="D80" s="65"/>
      <c r="E80" s="10"/>
      <c r="F80" s="32"/>
      <c r="G80" s="10"/>
      <c r="H80" s="7"/>
      <c r="I80" s="7"/>
      <c r="J80" s="7"/>
      <c r="K80" s="10"/>
      <c r="L80" s="10"/>
      <c r="M80" s="7"/>
      <c r="N80" s="7"/>
      <c r="O80" s="10"/>
      <c r="P80" s="7"/>
      <c r="Q80" s="7"/>
      <c r="R80" s="7"/>
      <c r="S80" s="10"/>
      <c r="T80" s="10"/>
      <c r="U80" s="7"/>
      <c r="V80" s="10"/>
      <c r="W80" s="7"/>
      <c r="X80" s="7"/>
      <c r="Y80" s="7"/>
      <c r="Z80" s="10"/>
      <c r="AA80" s="10"/>
      <c r="AB80" s="7"/>
      <c r="AC80" s="10"/>
      <c r="AD80" s="7"/>
      <c r="AE80" s="7"/>
      <c r="AF80" s="7"/>
      <c r="AG80" s="7"/>
      <c r="AH80" s="7"/>
      <c r="AI80" s="7"/>
      <c r="AJ80" s="7"/>
      <c r="AK80" s="10"/>
      <c r="AL80" s="10"/>
      <c r="AM80" s="7"/>
      <c r="AN80" s="10"/>
      <c r="AO80" s="7"/>
      <c r="BT80" s="6"/>
    </row>
    <row r="81" spans="1:72" x14ac:dyDescent="0.2">
      <c r="A81" s="45" t="s">
        <v>17</v>
      </c>
      <c r="B81" s="67" t="s">
        <v>18</v>
      </c>
      <c r="C81" s="67"/>
      <c r="D81" s="67"/>
      <c r="E81" s="10"/>
      <c r="F81" s="32"/>
      <c r="G81" s="10"/>
      <c r="H81" s="7"/>
      <c r="I81" s="7"/>
      <c r="J81" s="7"/>
      <c r="K81" s="10"/>
      <c r="L81" s="10"/>
      <c r="M81" s="7"/>
      <c r="N81" s="7"/>
      <c r="O81" s="10"/>
      <c r="P81" s="7"/>
      <c r="Q81" s="7"/>
      <c r="R81" s="7"/>
      <c r="S81" s="10"/>
      <c r="T81" s="10"/>
      <c r="U81" s="7"/>
      <c r="V81" s="10"/>
      <c r="W81" s="7"/>
      <c r="X81" s="7"/>
      <c r="Y81" s="7"/>
      <c r="Z81" s="10"/>
      <c r="AA81" s="10"/>
      <c r="AB81" s="7"/>
      <c r="AC81" s="10"/>
      <c r="AD81" s="7"/>
      <c r="AE81" s="7"/>
      <c r="AF81" s="7"/>
      <c r="AG81" s="7"/>
      <c r="AH81" s="7"/>
      <c r="AI81" s="7"/>
      <c r="AJ81" s="7"/>
      <c r="AK81" s="10"/>
      <c r="AL81" s="10"/>
      <c r="AM81" s="7"/>
      <c r="AN81" s="10"/>
      <c r="AO81" s="7"/>
      <c r="BT81" s="6"/>
    </row>
    <row r="82" spans="1:72" x14ac:dyDescent="0.2">
      <c r="A82" s="47" t="s">
        <v>20</v>
      </c>
      <c r="B82" s="65" t="s">
        <v>3</v>
      </c>
      <c r="C82" s="65"/>
      <c r="D82" s="65"/>
      <c r="E82" s="10"/>
      <c r="F82" s="32"/>
      <c r="G82" s="10"/>
      <c r="H82" s="7"/>
      <c r="I82" s="7"/>
      <c r="J82" s="7"/>
      <c r="K82" s="10"/>
      <c r="L82" s="10"/>
      <c r="M82" s="7"/>
      <c r="N82" s="7"/>
      <c r="O82" s="10"/>
      <c r="P82" s="7"/>
      <c r="Q82" s="7"/>
      <c r="R82" s="7"/>
      <c r="S82" s="10"/>
      <c r="T82" s="10"/>
      <c r="U82" s="7"/>
      <c r="V82" s="10"/>
      <c r="W82" s="7"/>
      <c r="X82" s="7"/>
      <c r="Y82" s="7"/>
      <c r="Z82" s="10"/>
      <c r="AA82" s="10"/>
      <c r="AB82" s="7"/>
      <c r="AC82" s="10"/>
      <c r="AD82" s="7"/>
      <c r="AE82" s="7"/>
      <c r="AF82" s="7"/>
      <c r="AG82" s="7"/>
      <c r="AH82" s="7"/>
      <c r="AI82" s="7"/>
      <c r="AJ82" s="7"/>
      <c r="AK82" s="10"/>
      <c r="AL82" s="10"/>
      <c r="AM82" s="7"/>
      <c r="AN82" s="10"/>
      <c r="AO82" s="7"/>
      <c r="BT82" s="6"/>
    </row>
  </sheetData>
  <mergeCells count="27">
    <mergeCell ref="A52:L57"/>
    <mergeCell ref="B82:D82"/>
    <mergeCell ref="B75:D75"/>
    <mergeCell ref="B76:D76"/>
    <mergeCell ref="B81:D81"/>
    <mergeCell ref="A63:L63"/>
    <mergeCell ref="A64:L69"/>
    <mergeCell ref="B77:D77"/>
    <mergeCell ref="B78:D78"/>
    <mergeCell ref="B79:D79"/>
    <mergeCell ref="B80:D80"/>
    <mergeCell ref="A1:L1"/>
    <mergeCell ref="A2:L2"/>
    <mergeCell ref="A3:L3"/>
    <mergeCell ref="A62:L62"/>
    <mergeCell ref="A14:L14"/>
    <mergeCell ref="A26:L26"/>
    <mergeCell ref="A4:L9"/>
    <mergeCell ref="A16:L21"/>
    <mergeCell ref="A28:L33"/>
    <mergeCell ref="A38:L38"/>
    <mergeCell ref="A15:L15"/>
    <mergeCell ref="A27:L27"/>
    <mergeCell ref="A39:L39"/>
    <mergeCell ref="A40:L45"/>
    <mergeCell ref="A50:L50"/>
    <mergeCell ref="A51:L51"/>
  </mergeCells>
  <pageMargins left="0.51181102362204722" right="0.51181102362204722" top="0.78740157480314965" bottom="0.78740157480314965" header="0.31496062992125984" footer="0.31496062992125984"/>
  <pageSetup paperSize="9" orientation="landscape" horizontalDpi="200" verticalDpi="200" r:id="rId1"/>
  <tableParts count="6">
    <tablePart r:id="rId2"/>
    <tablePart r:id="rId3"/>
    <tablePart r:id="rId4"/>
    <tablePart r:id="rId5"/>
    <tablePart r:id="rId6"/>
    <tablePart r:id="rId7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738"/>
  <sheetViews>
    <sheetView workbookViewId="0">
      <selection activeCell="M10" sqref="M10"/>
    </sheetView>
  </sheetViews>
  <sheetFormatPr defaultRowHeight="12" zeroHeight="1" x14ac:dyDescent="0.2"/>
  <cols>
    <col min="1" max="1" width="8" style="5" customWidth="1"/>
    <col min="2" max="2" width="5.140625" style="5" customWidth="1"/>
    <col min="3" max="3" width="10.5703125" style="5" bestFit="1" customWidth="1"/>
    <col min="4" max="4" width="7.7109375" style="5" bestFit="1" customWidth="1"/>
    <col min="5" max="5" width="7" style="5" bestFit="1" customWidth="1"/>
    <col min="6" max="6" width="8.42578125" style="36" bestFit="1" customWidth="1"/>
    <col min="7" max="7" width="7.42578125" style="5" customWidth="1"/>
    <col min="8" max="8" width="7.85546875" style="5" customWidth="1"/>
    <col min="9" max="9" width="7.28515625" style="5" bestFit="1" customWidth="1"/>
    <col min="10" max="11" width="7.42578125" style="5" bestFit="1" customWidth="1"/>
    <col min="12" max="16384" width="9.140625" style="5"/>
  </cols>
  <sheetData>
    <row r="1" spans="1:71" ht="30" customHeight="1" x14ac:dyDescent="0.2">
      <c r="A1" s="68" t="s">
        <v>42</v>
      </c>
      <c r="B1" s="68"/>
      <c r="C1" s="68"/>
      <c r="D1" s="68"/>
      <c r="E1" s="68"/>
      <c r="F1" s="68"/>
      <c r="G1" s="68"/>
      <c r="H1" s="68"/>
      <c r="I1" s="68"/>
      <c r="J1" s="68"/>
      <c r="K1" s="69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9"/>
    </row>
    <row r="2" spans="1:71" ht="30" customHeight="1" x14ac:dyDescent="0.2">
      <c r="A2" s="50" t="s">
        <v>50</v>
      </c>
      <c r="B2" s="50"/>
      <c r="C2" s="50"/>
      <c r="D2" s="50"/>
      <c r="E2" s="50"/>
      <c r="F2" s="50"/>
      <c r="G2" s="50"/>
      <c r="H2" s="50"/>
      <c r="I2" s="50"/>
      <c r="J2" s="50"/>
      <c r="K2" s="51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BS2" s="6"/>
    </row>
    <row r="3" spans="1:71" ht="20.100000000000001" customHeight="1" x14ac:dyDescent="0.2">
      <c r="A3" s="52" t="s">
        <v>1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4"/>
      <c r="M3" s="3"/>
      <c r="N3" s="3"/>
      <c r="O3" s="3"/>
      <c r="P3" s="3"/>
      <c r="Q3" s="3"/>
      <c r="R3" s="4"/>
      <c r="S3" s="4"/>
      <c r="T3" s="3"/>
      <c r="U3" s="4"/>
      <c r="V3" s="7"/>
      <c r="W3" s="7"/>
      <c r="X3" s="7"/>
      <c r="Y3" s="7"/>
      <c r="Z3" s="7"/>
      <c r="AA3" s="7"/>
      <c r="AB3" s="7"/>
      <c r="AC3" s="4"/>
      <c r="AD3" s="4"/>
      <c r="AE3" s="3"/>
      <c r="AF3" s="7"/>
      <c r="AG3" s="3"/>
      <c r="AH3" s="3"/>
      <c r="AI3" s="3"/>
      <c r="AJ3" s="4"/>
      <c r="AK3" s="4"/>
      <c r="AL3" s="3"/>
      <c r="AM3" s="4"/>
      <c r="AN3" s="7"/>
      <c r="BS3" s="6"/>
    </row>
    <row r="4" spans="1:71" ht="11.1" customHeight="1" x14ac:dyDescent="0.2">
      <c r="A4" s="54" t="s">
        <v>46</v>
      </c>
      <c r="B4" s="55"/>
      <c r="C4" s="55"/>
      <c r="D4" s="55"/>
      <c r="E4" s="55"/>
      <c r="F4" s="55"/>
      <c r="G4" s="55"/>
      <c r="H4" s="55"/>
      <c r="I4" s="55"/>
      <c r="J4" s="55"/>
      <c r="K4" s="58"/>
      <c r="L4" s="7"/>
      <c r="M4" s="7"/>
      <c r="N4" s="7"/>
      <c r="O4" s="3"/>
      <c r="P4" s="3"/>
      <c r="Q4" s="3"/>
      <c r="R4" s="4"/>
      <c r="S4" s="4"/>
      <c r="T4" s="3"/>
      <c r="U4" s="4"/>
      <c r="V4" s="4"/>
      <c r="W4" s="3"/>
      <c r="X4" s="3"/>
      <c r="Y4" s="3"/>
      <c r="Z4" s="4"/>
      <c r="AA4" s="4"/>
      <c r="AB4" s="3"/>
      <c r="AC4" s="7"/>
      <c r="AD4" s="7"/>
      <c r="AE4" s="7"/>
      <c r="AF4" s="3"/>
      <c r="AG4" s="3"/>
      <c r="AH4" s="3"/>
      <c r="AI4" s="3"/>
      <c r="AJ4" s="4"/>
      <c r="AK4" s="4"/>
      <c r="AL4" s="3"/>
      <c r="AM4" s="4"/>
      <c r="AN4" s="4"/>
      <c r="BS4" s="6"/>
    </row>
    <row r="5" spans="1:71" ht="11.1" customHeight="1" x14ac:dyDescent="0.2">
      <c r="A5" s="54"/>
      <c r="B5" s="55"/>
      <c r="C5" s="55"/>
      <c r="D5" s="55"/>
      <c r="E5" s="55"/>
      <c r="F5" s="55"/>
      <c r="G5" s="55"/>
      <c r="H5" s="55"/>
      <c r="I5" s="55"/>
      <c r="J5" s="55"/>
      <c r="K5" s="58"/>
      <c r="L5" s="3"/>
      <c r="M5" s="3"/>
      <c r="N5" s="3"/>
      <c r="O5" s="7"/>
      <c r="P5" s="7"/>
      <c r="Q5" s="7"/>
      <c r="R5" s="7"/>
      <c r="S5" s="7"/>
      <c r="T5" s="7"/>
      <c r="U5" s="7"/>
      <c r="V5" s="9"/>
      <c r="W5" s="9"/>
      <c r="X5" s="9"/>
      <c r="Y5" s="9"/>
      <c r="Z5" s="9"/>
      <c r="AB5" s="11"/>
      <c r="AC5" s="3"/>
      <c r="AD5" s="3"/>
      <c r="AE5" s="3"/>
      <c r="AF5" s="7"/>
      <c r="AG5" s="7"/>
      <c r="AH5" s="7"/>
      <c r="AI5" s="7"/>
      <c r="AJ5" s="7"/>
      <c r="AK5" s="7"/>
      <c r="AL5" s="7"/>
      <c r="AM5" s="7"/>
      <c r="AN5" s="9"/>
      <c r="BS5" s="6"/>
    </row>
    <row r="6" spans="1:71" ht="11.1" customHeight="1" x14ac:dyDescent="0.2">
      <c r="A6" s="54"/>
      <c r="B6" s="55"/>
      <c r="C6" s="55"/>
      <c r="D6" s="55"/>
      <c r="E6" s="55"/>
      <c r="F6" s="55"/>
      <c r="G6" s="55"/>
      <c r="H6" s="55"/>
      <c r="I6" s="55"/>
      <c r="J6" s="55"/>
      <c r="K6" s="58"/>
      <c r="L6" s="7"/>
      <c r="M6" s="7"/>
      <c r="N6" s="7"/>
      <c r="O6" s="3"/>
      <c r="P6" s="3"/>
      <c r="Q6" s="3"/>
      <c r="R6" s="4"/>
      <c r="S6" s="4"/>
      <c r="T6" s="3"/>
      <c r="U6" s="4"/>
      <c r="V6" s="3"/>
      <c r="W6" s="3"/>
      <c r="X6" s="3"/>
      <c r="Y6" s="4"/>
      <c r="Z6" s="4"/>
      <c r="AA6" s="3"/>
      <c r="AB6" s="4"/>
      <c r="AC6" s="7"/>
      <c r="AD6" s="7"/>
      <c r="AE6" s="3"/>
      <c r="AF6" s="3"/>
      <c r="AG6" s="3"/>
      <c r="AH6" s="3"/>
      <c r="AI6" s="3"/>
      <c r="AJ6" s="4"/>
      <c r="AK6" s="4"/>
      <c r="AL6" s="3"/>
      <c r="AM6" s="4"/>
      <c r="AN6" s="3"/>
      <c r="BS6" s="6"/>
    </row>
    <row r="7" spans="1:71" ht="11.1" customHeight="1" x14ac:dyDescent="0.2">
      <c r="A7" s="54"/>
      <c r="B7" s="55"/>
      <c r="C7" s="55"/>
      <c r="D7" s="55"/>
      <c r="E7" s="55"/>
      <c r="F7" s="55"/>
      <c r="G7" s="55"/>
      <c r="H7" s="55"/>
      <c r="I7" s="55"/>
      <c r="J7" s="55"/>
      <c r="K7" s="58"/>
      <c r="L7" s="3"/>
      <c r="M7" s="3"/>
      <c r="N7" s="3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3"/>
      <c r="AD7" s="3"/>
      <c r="AE7" s="7"/>
      <c r="AF7" s="7"/>
      <c r="AG7" s="7"/>
      <c r="AH7" s="7"/>
      <c r="AI7" s="7"/>
      <c r="AJ7" s="7"/>
      <c r="AK7" s="7"/>
      <c r="AL7" s="7"/>
      <c r="AM7" s="7"/>
      <c r="AN7" s="7"/>
      <c r="BS7" s="6"/>
    </row>
    <row r="8" spans="1:71" ht="11.1" customHeight="1" x14ac:dyDescent="0.2">
      <c r="A8" s="54"/>
      <c r="B8" s="55"/>
      <c r="C8" s="55"/>
      <c r="D8" s="55"/>
      <c r="E8" s="55"/>
      <c r="F8" s="55"/>
      <c r="G8" s="55"/>
      <c r="H8" s="55"/>
      <c r="I8" s="55"/>
      <c r="J8" s="55"/>
      <c r="K8" s="58"/>
      <c r="L8" s="7"/>
      <c r="M8" s="7"/>
      <c r="N8" s="7"/>
      <c r="O8" s="3"/>
      <c r="P8" s="3"/>
      <c r="Q8" s="3"/>
      <c r="R8" s="4"/>
      <c r="S8" s="4"/>
      <c r="T8" s="3"/>
      <c r="U8" s="4"/>
      <c r="V8" s="3"/>
      <c r="W8" s="3"/>
      <c r="X8" s="3"/>
      <c r="Y8" s="4"/>
      <c r="Z8" s="4"/>
      <c r="AA8" s="3"/>
      <c r="AB8" s="4"/>
      <c r="AC8" s="3"/>
      <c r="AD8" s="3"/>
      <c r="AE8" s="3"/>
      <c r="AF8" s="3"/>
      <c r="AG8" s="3"/>
      <c r="AH8" s="3"/>
      <c r="AI8" s="3"/>
      <c r="AJ8" s="4"/>
      <c r="AK8" s="4"/>
      <c r="AL8" s="3"/>
      <c r="AM8" s="4"/>
      <c r="AN8" s="3"/>
      <c r="BS8" s="6"/>
    </row>
    <row r="9" spans="1:71" ht="11.1" customHeight="1" x14ac:dyDescent="0.2">
      <c r="A9" s="56"/>
      <c r="B9" s="57"/>
      <c r="C9" s="57"/>
      <c r="D9" s="57"/>
      <c r="E9" s="57"/>
      <c r="F9" s="57"/>
      <c r="G9" s="57"/>
      <c r="H9" s="57"/>
      <c r="I9" s="57"/>
      <c r="J9" s="57"/>
      <c r="K9" s="70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BS9" s="6"/>
    </row>
    <row r="10" spans="1:71" ht="62.25" customHeight="1" x14ac:dyDescent="0.2">
      <c r="A10" s="25" t="s">
        <v>21</v>
      </c>
      <c r="B10" s="25" t="s">
        <v>28</v>
      </c>
      <c r="C10" s="2" t="s">
        <v>66</v>
      </c>
      <c r="D10" s="25" t="s">
        <v>67</v>
      </c>
      <c r="E10" s="25" t="s">
        <v>23</v>
      </c>
      <c r="F10" s="25" t="s">
        <v>15</v>
      </c>
      <c r="G10" s="25" t="s">
        <v>43</v>
      </c>
      <c r="H10" s="25" t="s">
        <v>44</v>
      </c>
      <c r="I10" s="25" t="s">
        <v>26</v>
      </c>
      <c r="J10" s="25" t="s">
        <v>56</v>
      </c>
      <c r="K10" s="39" t="s">
        <v>48</v>
      </c>
      <c r="L10" s="4"/>
      <c r="M10" s="3"/>
      <c r="N10" s="4"/>
      <c r="O10" s="3"/>
      <c r="P10" s="3"/>
      <c r="Q10" s="3"/>
      <c r="R10" s="4"/>
      <c r="S10" s="4"/>
      <c r="T10" s="3"/>
      <c r="U10" s="4"/>
      <c r="V10" s="3"/>
      <c r="W10" s="3"/>
      <c r="X10" s="3"/>
      <c r="Y10" s="3"/>
      <c r="Z10" s="3"/>
      <c r="AA10" s="3"/>
      <c r="AB10" s="3"/>
      <c r="AC10" s="4"/>
      <c r="AD10" s="4"/>
      <c r="AE10" s="3"/>
      <c r="AF10" s="4"/>
      <c r="AG10" s="3"/>
      <c r="BL10" s="6"/>
    </row>
    <row r="11" spans="1:71" s="22" customFormat="1" x14ac:dyDescent="0.2">
      <c r="A11" s="26">
        <v>1000</v>
      </c>
      <c r="B11" s="27">
        <v>12</v>
      </c>
      <c r="C11" s="30">
        <v>18</v>
      </c>
      <c r="D11" s="26">
        <f>(A11*(B11/100))</f>
        <v>120</v>
      </c>
      <c r="E11" s="26">
        <f>Tabela367182420[[#This Row],[Vlr. Merc. (BC. ICMS Tributado)]]-Tabela367182420[[#This Row],[Vlr. do ICMS Proprio
(Destado na NF-e)]]</f>
        <v>880</v>
      </c>
      <c r="F11" s="26">
        <f>Tabela367182420[[#This Row],[Vlr. p/ Calc. da BC. do 
Difal]]/C12</f>
        <v>1073.1707317073169</v>
      </c>
      <c r="G11" s="26">
        <f t="shared" ref="G11" si="0">(F11*(B11/100))</f>
        <v>128.78048780487802</v>
      </c>
      <c r="H11" s="26">
        <f t="shared" ref="H11" si="1">(F11*(C11/100))</f>
        <v>193.17073170731703</v>
      </c>
      <c r="I11" s="26">
        <f>Tabela367182420[[#This Row],[Vlr. ICMS Interno]]-Tabela367182420[[#This Row],[Vlr. ICMS Inter.]]</f>
        <v>64.390243902439011</v>
      </c>
      <c r="J11" s="26">
        <f>I11*(40/100)</f>
        <v>25.756097560975604</v>
      </c>
      <c r="K11" s="26">
        <f>I11*(60/100)</f>
        <v>38.634146341463406</v>
      </c>
      <c r="L11" s="19"/>
      <c r="M11" s="20"/>
      <c r="N11" s="19"/>
      <c r="O11" s="21"/>
      <c r="P11" s="21"/>
      <c r="Q11" s="21"/>
      <c r="R11" s="21"/>
      <c r="S11" s="21"/>
      <c r="T11" s="21"/>
      <c r="U11" s="21"/>
      <c r="V11" s="20"/>
      <c r="W11" s="20"/>
      <c r="X11" s="20"/>
      <c r="Y11" s="21"/>
      <c r="Z11" s="20"/>
      <c r="AA11" s="20"/>
      <c r="AB11" s="20"/>
      <c r="AC11" s="19"/>
      <c r="AD11" s="19"/>
      <c r="AE11" s="20"/>
      <c r="AF11" s="19"/>
      <c r="AG11" s="21"/>
      <c r="BL11" s="23"/>
    </row>
    <row r="12" spans="1:71" s="22" customFormat="1" x14ac:dyDescent="0.2">
      <c r="A12" s="7"/>
      <c r="B12" s="17"/>
      <c r="C12" s="29">
        <f>1-(C11)/100</f>
        <v>0.82000000000000006</v>
      </c>
      <c r="D12" s="10"/>
      <c r="E12" s="10"/>
      <c r="F12" s="24"/>
      <c r="G12" s="21"/>
      <c r="H12" s="7"/>
      <c r="I12" s="24"/>
      <c r="J12" s="28"/>
      <c r="K12" s="28"/>
      <c r="L12" s="21"/>
      <c r="M12" s="21"/>
      <c r="N12" s="21"/>
      <c r="O12" s="19"/>
      <c r="P12" s="20"/>
      <c r="Q12" s="20"/>
      <c r="R12" s="20"/>
      <c r="S12" s="19"/>
      <c r="T12" s="19"/>
      <c r="U12" s="20"/>
      <c r="V12" s="21"/>
      <c r="W12" s="21"/>
      <c r="X12" s="21"/>
      <c r="Y12" s="20"/>
      <c r="Z12" s="21"/>
      <c r="AA12" s="21"/>
      <c r="AB12" s="21"/>
      <c r="AC12" s="21"/>
      <c r="AD12" s="21"/>
      <c r="AE12" s="21"/>
      <c r="AF12" s="21"/>
      <c r="AG12" s="19"/>
      <c r="BL12" s="23"/>
    </row>
    <row r="13" spans="1:71" s="22" customFormat="1" x14ac:dyDescent="0.2">
      <c r="A13" s="7"/>
      <c r="B13" s="7"/>
      <c r="C13" s="10"/>
      <c r="D13" s="10"/>
      <c r="E13" s="7"/>
      <c r="F13" s="33"/>
      <c r="G13" s="7"/>
      <c r="H13" s="10"/>
      <c r="I13" s="10"/>
      <c r="J13" s="7"/>
      <c r="K13" s="10"/>
      <c r="L13" s="20"/>
      <c r="M13" s="20"/>
      <c r="N13" s="19"/>
      <c r="O13" s="21"/>
      <c r="P13" s="21"/>
      <c r="Q13" s="21"/>
      <c r="R13" s="21"/>
      <c r="S13" s="21"/>
      <c r="T13" s="21"/>
      <c r="U13" s="21"/>
      <c r="V13" s="19"/>
      <c r="W13" s="20"/>
      <c r="X13" s="20"/>
      <c r="Y13" s="19"/>
      <c r="Z13" s="19"/>
      <c r="AA13" s="19"/>
      <c r="AB13" s="19"/>
      <c r="AC13" s="21"/>
      <c r="AD13" s="21"/>
      <c r="AE13" s="21"/>
      <c r="AF13" s="20"/>
      <c r="AG13" s="21"/>
      <c r="AH13" s="21"/>
      <c r="AI13" s="21"/>
      <c r="AJ13" s="21"/>
      <c r="AK13" s="21"/>
      <c r="AL13" s="21"/>
      <c r="AM13" s="21"/>
      <c r="AN13" s="19"/>
      <c r="BS13" s="23"/>
    </row>
    <row r="14" spans="1:71" ht="30" customHeight="1" x14ac:dyDescent="0.2">
      <c r="A14" s="50" t="s">
        <v>45</v>
      </c>
      <c r="B14" s="50"/>
      <c r="C14" s="50"/>
      <c r="D14" s="50"/>
      <c r="E14" s="50"/>
      <c r="F14" s="50"/>
      <c r="G14" s="50"/>
      <c r="H14" s="50"/>
      <c r="I14" s="50"/>
      <c r="J14" s="50"/>
      <c r="K14" s="51"/>
      <c r="L14" s="3"/>
      <c r="M14" s="3"/>
      <c r="N14" s="4"/>
      <c r="O14" s="7"/>
      <c r="P14" s="7"/>
      <c r="Q14" s="7"/>
      <c r="R14" s="7"/>
      <c r="S14" s="7"/>
      <c r="T14" s="7"/>
      <c r="U14" s="7"/>
      <c r="V14" s="3"/>
      <c r="W14" s="3"/>
      <c r="X14" s="3"/>
      <c r="Y14" s="4"/>
      <c r="Z14" s="4"/>
      <c r="AA14" s="3"/>
      <c r="AB14" s="4"/>
      <c r="AC14" s="3"/>
      <c r="AD14" s="3"/>
      <c r="AE14" s="3"/>
      <c r="AF14" s="3"/>
      <c r="AG14" s="7"/>
      <c r="AH14" s="7"/>
      <c r="AI14" s="7"/>
      <c r="AJ14" s="7"/>
      <c r="AK14" s="7"/>
      <c r="AL14" s="7"/>
      <c r="AM14" s="7"/>
      <c r="AN14" s="3"/>
      <c r="BS14" s="6"/>
    </row>
    <row r="15" spans="1:71" ht="20.100000000000001" customHeight="1" x14ac:dyDescent="0.2">
      <c r="A15" s="52" t="s">
        <v>1</v>
      </c>
      <c r="B15" s="53"/>
      <c r="C15" s="53"/>
      <c r="D15" s="53"/>
      <c r="E15" s="53"/>
      <c r="F15" s="53"/>
      <c r="G15" s="53"/>
      <c r="H15" s="53"/>
      <c r="I15" s="53"/>
      <c r="J15" s="53"/>
      <c r="K15" s="71"/>
      <c r="L15" s="7"/>
      <c r="M15" s="7"/>
      <c r="N15" s="10"/>
      <c r="O15" s="7"/>
      <c r="P15" s="7"/>
      <c r="Q15" s="7"/>
      <c r="R15" s="10"/>
      <c r="S15" s="10"/>
      <c r="T15" s="7"/>
      <c r="U15" s="10"/>
      <c r="V15" s="7"/>
      <c r="W15" s="7"/>
      <c r="X15" s="7"/>
      <c r="Y15" s="10"/>
      <c r="Z15" s="10"/>
      <c r="AA15" s="7"/>
      <c r="AB15" s="10"/>
      <c r="AC15" s="7"/>
      <c r="AD15" s="7"/>
      <c r="AE15" s="7"/>
      <c r="AF15" s="7"/>
      <c r="AG15" s="7"/>
      <c r="AH15" s="7"/>
      <c r="AI15" s="7"/>
      <c r="AJ15" s="10"/>
      <c r="AK15" s="10"/>
      <c r="AL15" s="7"/>
      <c r="AM15" s="10"/>
      <c r="AN15" s="7"/>
      <c r="BS15" s="6"/>
    </row>
    <row r="16" spans="1:71" ht="12" customHeight="1" x14ac:dyDescent="0.2">
      <c r="A16" s="62" t="s">
        <v>47</v>
      </c>
      <c r="B16" s="63"/>
      <c r="C16" s="63"/>
      <c r="D16" s="63"/>
      <c r="E16" s="63"/>
      <c r="F16" s="63"/>
      <c r="G16" s="63"/>
      <c r="H16" s="63"/>
      <c r="I16" s="63"/>
      <c r="J16" s="63"/>
      <c r="K16" s="64"/>
      <c r="L16" s="7"/>
      <c r="M16" s="7"/>
      <c r="N16" s="10"/>
      <c r="O16" s="7"/>
      <c r="P16" s="7"/>
      <c r="Q16" s="7"/>
      <c r="R16" s="10"/>
      <c r="S16" s="10"/>
      <c r="T16" s="7"/>
      <c r="U16" s="10"/>
      <c r="V16" s="7"/>
      <c r="W16" s="7"/>
      <c r="X16" s="7"/>
      <c r="Y16" s="10"/>
      <c r="Z16" s="10"/>
      <c r="AA16" s="7"/>
      <c r="AB16" s="10"/>
      <c r="AC16" s="7"/>
      <c r="AD16" s="7"/>
      <c r="AE16" s="7"/>
      <c r="AF16" s="7"/>
      <c r="AG16" s="7"/>
      <c r="AH16" s="7"/>
      <c r="AI16" s="7"/>
      <c r="AJ16" s="10"/>
      <c r="AK16" s="10"/>
      <c r="AL16" s="7"/>
      <c r="AM16" s="10"/>
      <c r="AN16" s="7"/>
      <c r="BS16" s="6"/>
    </row>
    <row r="17" spans="1:71" ht="12" customHeight="1" x14ac:dyDescent="0.2">
      <c r="A17" s="62"/>
      <c r="B17" s="63"/>
      <c r="C17" s="63"/>
      <c r="D17" s="63"/>
      <c r="E17" s="63"/>
      <c r="F17" s="63"/>
      <c r="G17" s="63"/>
      <c r="H17" s="63"/>
      <c r="I17" s="63"/>
      <c r="J17" s="63"/>
      <c r="K17" s="64"/>
      <c r="L17" s="7"/>
      <c r="M17" s="7"/>
      <c r="N17" s="10"/>
      <c r="O17" s="7"/>
      <c r="P17" s="7"/>
      <c r="Q17" s="7"/>
      <c r="R17" s="10"/>
      <c r="S17" s="10"/>
      <c r="T17" s="7"/>
      <c r="U17" s="10"/>
      <c r="V17" s="7"/>
      <c r="W17" s="7"/>
      <c r="X17" s="7"/>
      <c r="Y17" s="10"/>
      <c r="Z17" s="10"/>
      <c r="AA17" s="7"/>
      <c r="AB17" s="10"/>
      <c r="AC17" s="7"/>
      <c r="AD17" s="7"/>
      <c r="AE17" s="7"/>
      <c r="AF17" s="7"/>
      <c r="AG17" s="7"/>
      <c r="AH17" s="7"/>
      <c r="AI17" s="7"/>
      <c r="AJ17" s="10"/>
      <c r="AK17" s="10"/>
      <c r="AL17" s="7"/>
      <c r="AM17" s="10"/>
      <c r="AN17" s="7"/>
      <c r="BS17" s="6"/>
    </row>
    <row r="18" spans="1:71" ht="12" customHeight="1" x14ac:dyDescent="0.2">
      <c r="A18" s="62"/>
      <c r="B18" s="63"/>
      <c r="C18" s="63"/>
      <c r="D18" s="63"/>
      <c r="E18" s="63"/>
      <c r="F18" s="63"/>
      <c r="G18" s="63"/>
      <c r="H18" s="63"/>
      <c r="I18" s="63"/>
      <c r="J18" s="63"/>
      <c r="K18" s="64"/>
      <c r="L18" s="7"/>
      <c r="M18" s="7"/>
      <c r="N18" s="10"/>
      <c r="O18" s="7"/>
      <c r="P18" s="7"/>
      <c r="Q18" s="7"/>
      <c r="R18" s="10"/>
      <c r="S18" s="10"/>
      <c r="T18" s="7"/>
      <c r="U18" s="10"/>
      <c r="V18" s="7"/>
      <c r="W18" s="7"/>
      <c r="X18" s="7"/>
      <c r="Y18" s="10"/>
      <c r="Z18" s="10"/>
      <c r="AA18" s="7"/>
      <c r="AB18" s="10"/>
      <c r="AC18" s="7"/>
      <c r="AD18" s="7"/>
      <c r="AE18" s="7"/>
      <c r="AF18" s="7"/>
      <c r="AG18" s="7"/>
      <c r="AH18" s="7"/>
      <c r="AI18" s="7"/>
      <c r="AJ18" s="10"/>
      <c r="AK18" s="10"/>
      <c r="AL18" s="7"/>
      <c r="AM18" s="10"/>
      <c r="AN18" s="7"/>
      <c r="BS18" s="6"/>
    </row>
    <row r="19" spans="1:71" ht="12" customHeight="1" x14ac:dyDescent="0.2">
      <c r="A19" s="62"/>
      <c r="B19" s="63"/>
      <c r="C19" s="63"/>
      <c r="D19" s="63"/>
      <c r="E19" s="63"/>
      <c r="F19" s="63"/>
      <c r="G19" s="63"/>
      <c r="H19" s="63"/>
      <c r="I19" s="63"/>
      <c r="J19" s="63"/>
      <c r="K19" s="64"/>
      <c r="L19" s="7"/>
      <c r="M19" s="7"/>
      <c r="N19" s="10"/>
      <c r="O19" s="7"/>
      <c r="P19" s="7"/>
      <c r="Q19" s="7"/>
      <c r="R19" s="10"/>
      <c r="S19" s="10"/>
      <c r="T19" s="7"/>
      <c r="U19" s="10"/>
      <c r="V19" s="7"/>
      <c r="W19" s="7"/>
      <c r="X19" s="7"/>
      <c r="Y19" s="10"/>
      <c r="Z19" s="10"/>
      <c r="AA19" s="7"/>
      <c r="AB19" s="10"/>
      <c r="AC19" s="7"/>
      <c r="AD19" s="7"/>
      <c r="AE19" s="7"/>
      <c r="AF19" s="7"/>
      <c r="AG19" s="7"/>
      <c r="AH19" s="7"/>
      <c r="AI19" s="7"/>
      <c r="AJ19" s="10"/>
      <c r="AK19" s="10"/>
      <c r="AL19" s="7"/>
      <c r="AM19" s="10"/>
      <c r="AN19" s="7"/>
      <c r="BS19" s="6"/>
    </row>
    <row r="20" spans="1:71" ht="12" customHeight="1" x14ac:dyDescent="0.2">
      <c r="A20" s="62"/>
      <c r="B20" s="63"/>
      <c r="C20" s="63"/>
      <c r="D20" s="63"/>
      <c r="E20" s="63"/>
      <c r="F20" s="63"/>
      <c r="G20" s="63"/>
      <c r="H20" s="63"/>
      <c r="I20" s="63"/>
      <c r="J20" s="63"/>
      <c r="K20" s="64"/>
      <c r="L20" s="7"/>
      <c r="M20" s="7"/>
      <c r="N20" s="10"/>
      <c r="O20" s="7"/>
      <c r="P20" s="7"/>
      <c r="Q20" s="7"/>
      <c r="R20" s="10"/>
      <c r="S20" s="10"/>
      <c r="T20" s="7"/>
      <c r="U20" s="10"/>
      <c r="V20" s="7"/>
      <c r="W20" s="7"/>
      <c r="X20" s="7"/>
      <c r="Y20" s="10"/>
      <c r="Z20" s="10"/>
      <c r="AA20" s="7"/>
      <c r="AB20" s="10"/>
      <c r="AC20" s="7"/>
      <c r="AD20" s="7"/>
      <c r="AE20" s="7"/>
      <c r="AF20" s="7"/>
      <c r="AG20" s="7"/>
      <c r="AH20" s="7"/>
      <c r="AI20" s="7"/>
      <c r="AJ20" s="10"/>
      <c r="AK20" s="10"/>
      <c r="AL20" s="7"/>
      <c r="AM20" s="10"/>
      <c r="AN20" s="7"/>
      <c r="BS20" s="6"/>
    </row>
    <row r="21" spans="1:71" ht="12" customHeight="1" x14ac:dyDescent="0.2">
      <c r="A21" s="62"/>
      <c r="B21" s="63"/>
      <c r="C21" s="63"/>
      <c r="D21" s="63"/>
      <c r="E21" s="63"/>
      <c r="F21" s="63"/>
      <c r="G21" s="63"/>
      <c r="H21" s="63"/>
      <c r="I21" s="63"/>
      <c r="J21" s="63"/>
      <c r="K21" s="64"/>
      <c r="L21" s="7"/>
      <c r="M21" s="7"/>
      <c r="N21" s="10"/>
      <c r="O21" s="7"/>
      <c r="P21" s="7"/>
      <c r="Q21" s="7"/>
      <c r="R21" s="10"/>
      <c r="S21" s="10"/>
      <c r="T21" s="7"/>
      <c r="U21" s="10"/>
      <c r="V21" s="7"/>
      <c r="W21" s="7"/>
      <c r="X21" s="7"/>
      <c r="Y21" s="10"/>
      <c r="Z21" s="10"/>
      <c r="AA21" s="7"/>
      <c r="AB21" s="10"/>
      <c r="AC21" s="7"/>
      <c r="AD21" s="7"/>
      <c r="AE21" s="7"/>
      <c r="AF21" s="7"/>
      <c r="AG21" s="7"/>
      <c r="AH21" s="7"/>
      <c r="AI21" s="7"/>
      <c r="AJ21" s="10"/>
      <c r="AK21" s="10"/>
      <c r="AL21" s="7"/>
      <c r="AM21" s="10"/>
      <c r="AN21" s="7"/>
      <c r="BS21" s="6"/>
    </row>
    <row r="22" spans="1:71" ht="72" x14ac:dyDescent="0.2">
      <c r="A22" s="1" t="s">
        <v>21</v>
      </c>
      <c r="B22" s="2" t="s">
        <v>28</v>
      </c>
      <c r="C22" s="2" t="s">
        <v>66</v>
      </c>
      <c r="D22" s="25" t="s">
        <v>67</v>
      </c>
      <c r="E22" s="2" t="s">
        <v>23</v>
      </c>
      <c r="F22" s="2" t="s">
        <v>15</v>
      </c>
      <c r="G22" s="2" t="s">
        <v>19</v>
      </c>
      <c r="H22" s="25" t="s">
        <v>43</v>
      </c>
      <c r="I22" s="25" t="s">
        <v>26</v>
      </c>
      <c r="J22" s="25" t="s">
        <v>54</v>
      </c>
      <c r="K22" s="39" t="s">
        <v>55</v>
      </c>
      <c r="L22" s="10"/>
      <c r="M22" s="7"/>
      <c r="N22" s="10"/>
      <c r="O22" s="7"/>
      <c r="P22" s="7"/>
      <c r="Q22" s="7"/>
      <c r="R22" s="10"/>
      <c r="S22" s="10"/>
      <c r="T22" s="7"/>
      <c r="U22" s="10"/>
      <c r="V22" s="7"/>
      <c r="W22" s="7"/>
      <c r="X22" s="7"/>
      <c r="Y22" s="7"/>
      <c r="Z22" s="7"/>
      <c r="AA22" s="7"/>
      <c r="AB22" s="7"/>
      <c r="AC22" s="10"/>
      <c r="AD22" s="10"/>
      <c r="AE22" s="7"/>
      <c r="AF22" s="10"/>
      <c r="AG22" s="7"/>
      <c r="BL22" s="6"/>
    </row>
    <row r="23" spans="1:71" x14ac:dyDescent="0.2">
      <c r="A23" s="40">
        <v>2000</v>
      </c>
      <c r="B23" s="27">
        <v>12</v>
      </c>
      <c r="C23" s="30">
        <v>18</v>
      </c>
      <c r="D23" s="40">
        <f>(A23*(B23/100))</f>
        <v>240</v>
      </c>
      <c r="E23" s="40">
        <f>Tabela3671824321[[#This Row],[Vlr. Merc. (BC. ICMS Tributado)]]-Tabela3671824321[[#This Row],[Vlr. do ICMS Proprio
(Destado na NF-e)]]</f>
        <v>1760</v>
      </c>
      <c r="F23" s="40">
        <f>Tabela3671824321[[#This Row],[Vlr. p/ Calc. da BC. do 
Difal]]/C24</f>
        <v>2146.3414634146338</v>
      </c>
      <c r="G23" s="40">
        <f t="shared" ref="G23" si="2">(F23*(B23/100))</f>
        <v>257.56097560975604</v>
      </c>
      <c r="H23" s="40">
        <f t="shared" ref="H23" si="3">(F23*(C23/100))</f>
        <v>386.34146341463406</v>
      </c>
      <c r="I23" s="40">
        <f>(H23-G23)</f>
        <v>128.78048780487802</v>
      </c>
      <c r="J23" s="40">
        <f t="shared" ref="J23" si="4">I23*(60/100)</f>
        <v>77.268292682926813</v>
      </c>
      <c r="K23" s="31" t="s">
        <v>29</v>
      </c>
      <c r="L23" s="10"/>
      <c r="M23" s="7"/>
      <c r="N23" s="10"/>
      <c r="O23" s="7"/>
      <c r="P23" s="7"/>
      <c r="Q23" s="7"/>
      <c r="R23" s="10"/>
      <c r="S23" s="10"/>
      <c r="T23" s="7"/>
      <c r="U23" s="10"/>
      <c r="V23" s="7"/>
      <c r="W23" s="7"/>
      <c r="X23" s="7"/>
      <c r="Y23" s="7"/>
      <c r="Z23" s="7"/>
      <c r="AA23" s="7"/>
      <c r="AB23" s="7"/>
      <c r="AC23" s="10"/>
      <c r="AD23" s="10"/>
      <c r="AE23" s="7"/>
      <c r="AF23" s="10"/>
      <c r="AG23" s="7"/>
      <c r="BL23" s="6"/>
    </row>
    <row r="24" spans="1:71" x14ac:dyDescent="0.2">
      <c r="A24" s="7"/>
      <c r="B24" s="17"/>
      <c r="C24" s="29">
        <f>(1-((C23)/100))</f>
        <v>0.82000000000000006</v>
      </c>
      <c r="D24" s="10"/>
      <c r="E24" s="24"/>
      <c r="F24" s="24"/>
      <c r="G24" s="21"/>
      <c r="H24" s="24"/>
      <c r="I24" s="24"/>
      <c r="J24" s="24"/>
      <c r="K24" s="7"/>
      <c r="L24" s="10"/>
      <c r="M24" s="7"/>
      <c r="N24" s="10"/>
      <c r="O24" s="7"/>
      <c r="P24" s="7"/>
      <c r="Q24" s="7"/>
      <c r="R24" s="10"/>
      <c r="S24" s="10"/>
      <c r="T24" s="7"/>
      <c r="U24" s="10"/>
      <c r="V24" s="7"/>
      <c r="W24" s="7"/>
      <c r="X24" s="7"/>
      <c r="Y24" s="7"/>
      <c r="Z24" s="7"/>
      <c r="AA24" s="7"/>
      <c r="AB24" s="7"/>
      <c r="AC24" s="10"/>
      <c r="AD24" s="10"/>
      <c r="AE24" s="7"/>
      <c r="AF24" s="10"/>
      <c r="AG24" s="7"/>
      <c r="BL24" s="6"/>
    </row>
    <row r="25" spans="1:71" x14ac:dyDescent="0.2">
      <c r="A25" s="7"/>
      <c r="B25" s="7"/>
      <c r="C25" s="7"/>
      <c r="D25" s="10"/>
      <c r="E25" s="10"/>
      <c r="F25" s="32"/>
      <c r="G25" s="10"/>
      <c r="H25" s="7"/>
      <c r="I25" s="7"/>
      <c r="J25" s="7"/>
      <c r="K25" s="10"/>
      <c r="L25" s="7"/>
      <c r="M25" s="7"/>
      <c r="N25" s="10"/>
      <c r="O25" s="7"/>
      <c r="P25" s="7"/>
      <c r="Q25" s="7"/>
      <c r="R25" s="10"/>
      <c r="S25" s="10"/>
      <c r="T25" s="7"/>
      <c r="U25" s="10"/>
      <c r="V25" s="7"/>
      <c r="W25" s="7"/>
      <c r="X25" s="7"/>
      <c r="Y25" s="10"/>
      <c r="Z25" s="10"/>
      <c r="AA25" s="7"/>
      <c r="AB25" s="10"/>
      <c r="AC25" s="7"/>
      <c r="AD25" s="7"/>
      <c r="AE25" s="7"/>
      <c r="AF25" s="7"/>
      <c r="AG25" s="7"/>
      <c r="AH25" s="7"/>
      <c r="AI25" s="7"/>
      <c r="AJ25" s="10"/>
      <c r="AK25" s="10"/>
      <c r="AL25" s="7"/>
      <c r="AM25" s="10"/>
      <c r="AN25" s="7"/>
      <c r="BS25" s="6"/>
    </row>
    <row r="26" spans="1:71" ht="30" customHeight="1" x14ac:dyDescent="0.2">
      <c r="A26" s="50" t="s">
        <v>51</v>
      </c>
      <c r="B26" s="50"/>
      <c r="C26" s="50"/>
      <c r="D26" s="50"/>
      <c r="E26" s="50"/>
      <c r="F26" s="50"/>
      <c r="G26" s="50"/>
      <c r="H26" s="50"/>
      <c r="I26" s="50"/>
      <c r="J26" s="50"/>
      <c r="K26" s="51"/>
      <c r="L26" s="7"/>
      <c r="M26" s="7"/>
      <c r="N26" s="10"/>
      <c r="O26" s="7"/>
      <c r="P26" s="7"/>
      <c r="Q26" s="7"/>
      <c r="R26" s="10"/>
      <c r="S26" s="10"/>
      <c r="T26" s="7"/>
      <c r="U26" s="10"/>
      <c r="V26" s="7"/>
      <c r="W26" s="7"/>
      <c r="X26" s="7"/>
      <c r="Y26" s="10"/>
      <c r="Z26" s="10"/>
      <c r="AA26" s="7"/>
      <c r="AB26" s="10"/>
      <c r="AC26" s="7"/>
      <c r="AD26" s="7"/>
      <c r="AE26" s="7"/>
      <c r="AF26" s="7"/>
      <c r="AG26" s="7"/>
      <c r="AH26" s="7"/>
      <c r="AI26" s="7"/>
      <c r="AJ26" s="10"/>
      <c r="AK26" s="10"/>
      <c r="AL26" s="7"/>
      <c r="AM26" s="10"/>
      <c r="AN26" s="7"/>
      <c r="BS26" s="6"/>
    </row>
    <row r="27" spans="1:71" ht="20.100000000000001" customHeight="1" x14ac:dyDescent="0.2">
      <c r="A27" s="52" t="s">
        <v>1</v>
      </c>
      <c r="B27" s="53"/>
      <c r="C27" s="53"/>
      <c r="D27" s="53"/>
      <c r="E27" s="53"/>
      <c r="F27" s="53"/>
      <c r="G27" s="53"/>
      <c r="H27" s="53"/>
      <c r="I27" s="53"/>
      <c r="J27" s="53"/>
      <c r="K27" s="71"/>
      <c r="L27" s="7"/>
      <c r="M27" s="7"/>
      <c r="N27" s="10"/>
      <c r="O27" s="7"/>
      <c r="P27" s="7"/>
      <c r="Q27" s="7"/>
      <c r="R27" s="10"/>
      <c r="S27" s="10"/>
      <c r="T27" s="7"/>
      <c r="U27" s="10"/>
      <c r="V27" s="7"/>
      <c r="W27" s="7"/>
      <c r="X27" s="7"/>
      <c r="Y27" s="10"/>
      <c r="Z27" s="10"/>
      <c r="AA27" s="7"/>
      <c r="AB27" s="10"/>
      <c r="AC27" s="7"/>
      <c r="AD27" s="7"/>
      <c r="AE27" s="7"/>
      <c r="AF27" s="7"/>
      <c r="AG27" s="7"/>
      <c r="AH27" s="7"/>
      <c r="AI27" s="7"/>
      <c r="AJ27" s="10"/>
      <c r="AK27" s="10"/>
      <c r="AL27" s="7"/>
      <c r="AM27" s="10"/>
      <c r="AN27" s="7"/>
      <c r="BS27" s="6"/>
    </row>
    <row r="28" spans="1:71" ht="12" customHeight="1" x14ac:dyDescent="0.2">
      <c r="A28" s="72" t="s">
        <v>49</v>
      </c>
      <c r="B28" s="73"/>
      <c r="C28" s="73"/>
      <c r="D28" s="73"/>
      <c r="E28" s="73"/>
      <c r="F28" s="73"/>
      <c r="G28" s="73"/>
      <c r="H28" s="73"/>
      <c r="I28" s="73"/>
      <c r="J28" s="73"/>
      <c r="K28" s="74"/>
      <c r="L28" s="7"/>
      <c r="M28" s="7"/>
      <c r="N28" s="10"/>
      <c r="O28" s="7"/>
      <c r="P28" s="7"/>
      <c r="Q28" s="7"/>
      <c r="R28" s="10"/>
      <c r="S28" s="10"/>
      <c r="T28" s="7"/>
      <c r="U28" s="10"/>
      <c r="V28" s="7"/>
      <c r="W28" s="7"/>
      <c r="X28" s="7"/>
      <c r="Y28" s="10"/>
      <c r="Z28" s="10"/>
      <c r="AA28" s="7"/>
      <c r="AB28" s="10"/>
      <c r="AC28" s="7"/>
      <c r="AD28" s="7"/>
      <c r="AE28" s="7"/>
      <c r="AF28" s="7"/>
      <c r="AG28" s="7"/>
      <c r="AH28" s="7"/>
      <c r="AI28" s="7"/>
      <c r="AJ28" s="10"/>
      <c r="AK28" s="10"/>
      <c r="AL28" s="7"/>
      <c r="AM28" s="10"/>
      <c r="AN28" s="7"/>
      <c r="BS28" s="6"/>
    </row>
    <row r="29" spans="1:71" ht="12" customHeight="1" x14ac:dyDescent="0.2">
      <c r="A29" s="72"/>
      <c r="B29" s="73"/>
      <c r="C29" s="73"/>
      <c r="D29" s="73"/>
      <c r="E29" s="73"/>
      <c r="F29" s="73"/>
      <c r="G29" s="73"/>
      <c r="H29" s="73"/>
      <c r="I29" s="73"/>
      <c r="J29" s="73"/>
      <c r="K29" s="74"/>
      <c r="L29" s="7"/>
      <c r="M29" s="7"/>
      <c r="N29" s="10"/>
      <c r="O29" s="7"/>
      <c r="P29" s="7"/>
      <c r="Q29" s="7"/>
      <c r="R29" s="10"/>
      <c r="S29" s="10"/>
      <c r="T29" s="7"/>
      <c r="U29" s="10"/>
      <c r="V29" s="7"/>
      <c r="W29" s="7"/>
      <c r="X29" s="7"/>
      <c r="Y29" s="10"/>
      <c r="Z29" s="10"/>
      <c r="AA29" s="7"/>
      <c r="AB29" s="10"/>
      <c r="AC29" s="7"/>
      <c r="AD29" s="7"/>
      <c r="AE29" s="7"/>
      <c r="AF29" s="7"/>
      <c r="AG29" s="7"/>
      <c r="AH29" s="7"/>
      <c r="AI29" s="7"/>
      <c r="AJ29" s="10"/>
      <c r="AK29" s="10"/>
      <c r="AL29" s="7"/>
      <c r="AM29" s="10"/>
      <c r="AN29" s="7"/>
      <c r="BS29" s="6"/>
    </row>
    <row r="30" spans="1:71" ht="12" customHeight="1" x14ac:dyDescent="0.2">
      <c r="A30" s="72"/>
      <c r="B30" s="73"/>
      <c r="C30" s="73"/>
      <c r="D30" s="73"/>
      <c r="E30" s="73"/>
      <c r="F30" s="73"/>
      <c r="G30" s="73"/>
      <c r="H30" s="73"/>
      <c r="I30" s="73"/>
      <c r="J30" s="73"/>
      <c r="K30" s="74"/>
      <c r="L30" s="7"/>
      <c r="M30" s="7"/>
      <c r="N30" s="10"/>
      <c r="O30" s="7"/>
      <c r="P30" s="7"/>
      <c r="Q30" s="7"/>
      <c r="R30" s="10"/>
      <c r="S30" s="10"/>
      <c r="T30" s="7"/>
      <c r="U30" s="10"/>
      <c r="V30" s="7"/>
      <c r="W30" s="7"/>
      <c r="X30" s="7"/>
      <c r="Y30" s="10"/>
      <c r="Z30" s="10"/>
      <c r="AA30" s="7"/>
      <c r="AB30" s="10"/>
      <c r="AC30" s="7"/>
      <c r="AD30" s="7"/>
      <c r="AE30" s="7"/>
      <c r="AF30" s="7"/>
      <c r="AG30" s="7"/>
      <c r="AH30" s="7"/>
      <c r="AI30" s="7"/>
      <c r="AJ30" s="10"/>
      <c r="AK30" s="10"/>
      <c r="AL30" s="7"/>
      <c r="AM30" s="10"/>
      <c r="AN30" s="7"/>
      <c r="BS30" s="6"/>
    </row>
    <row r="31" spans="1:71" ht="12" customHeight="1" x14ac:dyDescent="0.2">
      <c r="A31" s="72"/>
      <c r="B31" s="73"/>
      <c r="C31" s="73"/>
      <c r="D31" s="73"/>
      <c r="E31" s="73"/>
      <c r="F31" s="73"/>
      <c r="G31" s="73"/>
      <c r="H31" s="73"/>
      <c r="I31" s="73"/>
      <c r="J31" s="73"/>
      <c r="K31" s="74"/>
      <c r="L31" s="7"/>
      <c r="M31" s="7"/>
      <c r="N31" s="10"/>
      <c r="O31" s="7"/>
      <c r="P31" s="7"/>
      <c r="Q31" s="7"/>
      <c r="R31" s="10"/>
      <c r="S31" s="10"/>
      <c r="T31" s="7"/>
      <c r="U31" s="10"/>
      <c r="V31" s="7"/>
      <c r="W31" s="7"/>
      <c r="X31" s="7"/>
      <c r="Y31" s="10"/>
      <c r="Z31" s="10"/>
      <c r="AA31" s="7"/>
      <c r="AB31" s="10"/>
      <c r="AC31" s="7"/>
      <c r="AD31" s="7"/>
      <c r="AE31" s="7"/>
      <c r="AF31" s="7"/>
      <c r="AG31" s="7"/>
      <c r="AH31" s="7"/>
      <c r="AI31" s="7"/>
      <c r="AJ31" s="10"/>
      <c r="AK31" s="10"/>
      <c r="AL31" s="7"/>
      <c r="AM31" s="10"/>
      <c r="AN31" s="7"/>
      <c r="BS31" s="6"/>
    </row>
    <row r="32" spans="1:71" ht="12" customHeight="1" x14ac:dyDescent="0.2">
      <c r="A32" s="72"/>
      <c r="B32" s="73"/>
      <c r="C32" s="73"/>
      <c r="D32" s="73"/>
      <c r="E32" s="73"/>
      <c r="F32" s="73"/>
      <c r="G32" s="73"/>
      <c r="H32" s="73"/>
      <c r="I32" s="73"/>
      <c r="J32" s="73"/>
      <c r="K32" s="74"/>
      <c r="L32" s="7"/>
      <c r="M32" s="7"/>
      <c r="N32" s="10"/>
      <c r="O32" s="7"/>
      <c r="P32" s="7"/>
      <c r="Q32" s="7"/>
      <c r="R32" s="10"/>
      <c r="S32" s="10"/>
      <c r="T32" s="7"/>
      <c r="U32" s="10"/>
      <c r="V32" s="7"/>
      <c r="W32" s="7"/>
      <c r="X32" s="7"/>
      <c r="Y32" s="10"/>
      <c r="Z32" s="10"/>
      <c r="AA32" s="7"/>
      <c r="AB32" s="10"/>
      <c r="AC32" s="7"/>
      <c r="AD32" s="7"/>
      <c r="AE32" s="7"/>
      <c r="AF32" s="7"/>
      <c r="AG32" s="7"/>
      <c r="AH32" s="7"/>
      <c r="AI32" s="7"/>
      <c r="AJ32" s="10"/>
      <c r="AK32" s="10"/>
      <c r="AL32" s="7"/>
      <c r="AM32" s="10"/>
      <c r="AN32" s="7"/>
      <c r="BS32" s="6"/>
    </row>
    <row r="33" spans="1:71" ht="12" customHeight="1" x14ac:dyDescent="0.2">
      <c r="A33" s="72"/>
      <c r="B33" s="73"/>
      <c r="C33" s="73"/>
      <c r="D33" s="73"/>
      <c r="E33" s="73"/>
      <c r="F33" s="73"/>
      <c r="G33" s="73"/>
      <c r="H33" s="73"/>
      <c r="I33" s="73"/>
      <c r="J33" s="73"/>
      <c r="K33" s="74"/>
      <c r="L33" s="7"/>
      <c r="M33" s="7"/>
      <c r="N33" s="10"/>
      <c r="O33" s="7"/>
      <c r="P33" s="7"/>
      <c r="Q33" s="7"/>
      <c r="R33" s="10"/>
      <c r="S33" s="10"/>
      <c r="T33" s="7"/>
      <c r="U33" s="10"/>
      <c r="V33" s="7"/>
      <c r="W33" s="7"/>
      <c r="X33" s="7"/>
      <c r="Y33" s="10"/>
      <c r="Z33" s="10"/>
      <c r="AA33" s="7"/>
      <c r="AB33" s="10"/>
      <c r="AC33" s="7"/>
      <c r="AD33" s="7"/>
      <c r="AE33" s="7"/>
      <c r="AF33" s="7"/>
      <c r="AG33" s="7"/>
      <c r="AH33" s="7"/>
      <c r="AI33" s="7"/>
      <c r="AJ33" s="10"/>
      <c r="AK33" s="10"/>
      <c r="AL33" s="7"/>
      <c r="AM33" s="10"/>
      <c r="AN33" s="7"/>
      <c r="BS33" s="6"/>
    </row>
    <row r="34" spans="1:71" ht="60" x14ac:dyDescent="0.2">
      <c r="A34" s="1" t="s">
        <v>21</v>
      </c>
      <c r="B34" s="2" t="s">
        <v>28</v>
      </c>
      <c r="C34" s="2" t="s">
        <v>66</v>
      </c>
      <c r="D34" s="25" t="s">
        <v>67</v>
      </c>
      <c r="E34" s="2" t="s">
        <v>23</v>
      </c>
      <c r="F34" s="2" t="s">
        <v>15</v>
      </c>
      <c r="G34" s="25" t="s">
        <v>43</v>
      </c>
      <c r="H34" s="25" t="s">
        <v>44</v>
      </c>
      <c r="I34" s="25" t="s">
        <v>26</v>
      </c>
      <c r="J34" s="25" t="s">
        <v>54</v>
      </c>
      <c r="K34" s="39" t="s">
        <v>55</v>
      </c>
      <c r="L34" s="10"/>
      <c r="M34" s="10"/>
      <c r="N34" s="7"/>
      <c r="O34" s="10"/>
      <c r="P34" s="7"/>
      <c r="Q34" s="7"/>
      <c r="R34" s="7"/>
      <c r="S34" s="10"/>
      <c r="T34" s="10"/>
      <c r="U34" s="7"/>
      <c r="V34" s="10"/>
      <c r="W34" s="7"/>
      <c r="X34" s="7"/>
      <c r="Y34" s="7"/>
      <c r="Z34" s="7"/>
      <c r="AA34" s="7"/>
      <c r="AB34" s="7"/>
      <c r="AC34" s="7"/>
      <c r="AD34" s="10"/>
      <c r="AE34" s="10"/>
      <c r="AF34" s="7"/>
      <c r="AG34" s="10"/>
      <c r="AH34" s="7"/>
      <c r="BM34" s="6"/>
    </row>
    <row r="35" spans="1:71" x14ac:dyDescent="0.2">
      <c r="A35" s="40">
        <v>1500</v>
      </c>
      <c r="B35" s="27">
        <v>12</v>
      </c>
      <c r="C35" s="30">
        <v>18</v>
      </c>
      <c r="D35" s="40">
        <f>(A35*(B35/100))</f>
        <v>180</v>
      </c>
      <c r="E35" s="40">
        <f>Tabela36718243422[[#This Row],[Vlr. Merc. (BC. ICMS Tributado)]]-Tabela36718243422[[#This Row],[Vlr. do ICMS Proprio
(Destado na NF-e)]]</f>
        <v>1320</v>
      </c>
      <c r="F35" s="40">
        <f>Tabela36718243422[[#This Row],[Vlr. p/ Calc. da BC. do 
Difal]]/C36</f>
        <v>1609.7560975609754</v>
      </c>
      <c r="G35" s="40">
        <f t="shared" ref="G35" si="5">(F35*(B35/100))</f>
        <v>193.17073170731703</v>
      </c>
      <c r="H35" s="40">
        <f t="shared" ref="H35" si="6">(F35*(C35/100))</f>
        <v>289.75609756097555</v>
      </c>
      <c r="I35" s="40">
        <f t="shared" ref="I35" si="7">H35-G35</f>
        <v>96.585365853658516</v>
      </c>
      <c r="J35" s="40">
        <f t="shared" ref="J35" si="8">I35*(60/100)</f>
        <v>57.951219512195109</v>
      </c>
      <c r="K35" s="40">
        <f t="shared" ref="K35" si="9">I35*(40/100)</f>
        <v>38.634146341463406</v>
      </c>
      <c r="L35" s="10"/>
      <c r="M35" s="10"/>
      <c r="N35" s="7"/>
      <c r="O35" s="10"/>
      <c r="P35" s="7"/>
      <c r="Q35" s="7"/>
      <c r="R35" s="7"/>
      <c r="S35" s="10"/>
      <c r="T35" s="10"/>
      <c r="U35" s="7"/>
      <c r="V35" s="10"/>
      <c r="W35" s="7"/>
      <c r="X35" s="7"/>
      <c r="Y35" s="7"/>
      <c r="Z35" s="7"/>
      <c r="AA35" s="7"/>
      <c r="AB35" s="7"/>
      <c r="AC35" s="7"/>
      <c r="AD35" s="10"/>
      <c r="AE35" s="10"/>
      <c r="AF35" s="7"/>
      <c r="AG35" s="10"/>
      <c r="AH35" s="7"/>
      <c r="BM35" s="6"/>
    </row>
    <row r="36" spans="1:71" x14ac:dyDescent="0.2">
      <c r="A36" s="41"/>
      <c r="B36" s="42"/>
      <c r="C36" s="43">
        <f>(1-((C35)/100))</f>
        <v>0.82000000000000006</v>
      </c>
      <c r="D36" s="44"/>
      <c r="E36" s="44"/>
      <c r="F36" s="44"/>
      <c r="G36" s="41"/>
      <c r="H36" s="44"/>
      <c r="I36" s="44"/>
      <c r="J36" s="44"/>
      <c r="K36" s="44"/>
      <c r="L36" s="10"/>
      <c r="M36" s="10"/>
      <c r="N36" s="7"/>
      <c r="O36" s="10"/>
      <c r="P36" s="7"/>
      <c r="Q36" s="7"/>
      <c r="R36" s="7"/>
      <c r="S36" s="10"/>
      <c r="T36" s="10"/>
      <c r="U36" s="7"/>
      <c r="V36" s="10"/>
      <c r="W36" s="7"/>
      <c r="X36" s="7"/>
      <c r="Y36" s="7"/>
      <c r="Z36" s="7"/>
      <c r="AA36" s="7"/>
      <c r="AB36" s="7"/>
      <c r="AC36" s="7"/>
      <c r="AD36" s="10"/>
      <c r="AE36" s="10"/>
      <c r="AF36" s="7"/>
      <c r="AG36" s="10"/>
      <c r="AH36" s="7"/>
      <c r="BM36" s="6"/>
    </row>
    <row r="37" spans="1:71" x14ac:dyDescent="0.2">
      <c r="A37" s="7"/>
      <c r="B37" s="7"/>
      <c r="C37" s="7"/>
      <c r="D37" s="10"/>
      <c r="E37" s="10"/>
      <c r="F37" s="32"/>
      <c r="G37" s="10"/>
      <c r="H37" s="7"/>
      <c r="I37" s="7"/>
      <c r="J37" s="7"/>
      <c r="K37" s="10"/>
      <c r="L37" s="7"/>
      <c r="M37" s="7"/>
      <c r="N37" s="10"/>
      <c r="O37" s="7"/>
      <c r="P37" s="7"/>
      <c r="Q37" s="7"/>
      <c r="R37" s="10"/>
      <c r="S37" s="10"/>
      <c r="T37" s="7"/>
      <c r="U37" s="10"/>
      <c r="V37" s="7"/>
      <c r="W37" s="7"/>
      <c r="X37" s="7"/>
      <c r="Y37" s="10"/>
      <c r="Z37" s="10"/>
      <c r="AA37" s="7"/>
      <c r="AB37" s="10"/>
      <c r="AC37" s="7"/>
      <c r="AD37" s="7"/>
      <c r="AE37" s="7"/>
      <c r="AF37" s="7"/>
      <c r="AG37" s="7"/>
      <c r="AH37" s="7"/>
      <c r="AI37" s="7"/>
      <c r="AJ37" s="10"/>
      <c r="AK37" s="10"/>
      <c r="AL37" s="7"/>
      <c r="AM37" s="10"/>
      <c r="AN37" s="7"/>
      <c r="BS37" s="6"/>
    </row>
    <row r="38" spans="1:71" ht="30" customHeight="1" x14ac:dyDescent="0.2">
      <c r="A38" s="50" t="s">
        <v>53</v>
      </c>
      <c r="B38" s="50"/>
      <c r="C38" s="50"/>
      <c r="D38" s="50"/>
      <c r="E38" s="50"/>
      <c r="F38" s="50"/>
      <c r="G38" s="50"/>
      <c r="H38" s="50"/>
      <c r="I38" s="50"/>
      <c r="J38" s="50"/>
      <c r="K38" s="51"/>
      <c r="L38" s="7"/>
      <c r="M38" s="7"/>
      <c r="N38" s="10"/>
      <c r="O38" s="7"/>
      <c r="P38" s="7"/>
      <c r="Q38" s="7"/>
      <c r="R38" s="10"/>
      <c r="S38" s="10"/>
      <c r="T38" s="7"/>
      <c r="U38" s="10"/>
      <c r="V38" s="7"/>
      <c r="W38" s="7"/>
      <c r="X38" s="7"/>
      <c r="Y38" s="10"/>
      <c r="Z38" s="10"/>
      <c r="AA38" s="7"/>
      <c r="AB38" s="10"/>
      <c r="AC38" s="7"/>
      <c r="AD38" s="7"/>
      <c r="AE38" s="7"/>
      <c r="AF38" s="7"/>
      <c r="AG38" s="7"/>
      <c r="AH38" s="7"/>
      <c r="AI38" s="7"/>
      <c r="AJ38" s="10"/>
      <c r="AK38" s="10"/>
      <c r="AL38" s="7"/>
      <c r="AM38" s="10"/>
      <c r="AN38" s="7"/>
      <c r="BS38" s="6"/>
    </row>
    <row r="39" spans="1:71" ht="20.100000000000001" customHeight="1" x14ac:dyDescent="0.2">
      <c r="A39" s="52" t="s">
        <v>1</v>
      </c>
      <c r="B39" s="53"/>
      <c r="C39" s="53"/>
      <c r="D39" s="53"/>
      <c r="E39" s="53"/>
      <c r="F39" s="53"/>
      <c r="G39" s="53"/>
      <c r="H39" s="53"/>
      <c r="I39" s="53"/>
      <c r="J39" s="53"/>
      <c r="K39" s="71"/>
      <c r="L39" s="7"/>
      <c r="M39" s="7"/>
      <c r="N39" s="10"/>
      <c r="O39" s="7"/>
      <c r="P39" s="7"/>
      <c r="Q39" s="7"/>
      <c r="R39" s="10"/>
      <c r="S39" s="10"/>
      <c r="T39" s="7"/>
      <c r="U39" s="10"/>
      <c r="V39" s="7"/>
      <c r="W39" s="7"/>
      <c r="X39" s="7"/>
      <c r="Y39" s="10"/>
      <c r="Z39" s="10"/>
      <c r="AA39" s="7"/>
      <c r="AB39" s="10"/>
      <c r="AC39" s="7"/>
      <c r="AD39" s="7"/>
      <c r="AE39" s="7"/>
      <c r="AF39" s="7"/>
      <c r="AG39" s="7"/>
      <c r="AH39" s="7"/>
      <c r="AI39" s="7"/>
      <c r="AJ39" s="10"/>
      <c r="AK39" s="10"/>
      <c r="AL39" s="7"/>
      <c r="AM39" s="10"/>
      <c r="AN39" s="7"/>
      <c r="BS39" s="6"/>
    </row>
    <row r="40" spans="1:71" ht="12" customHeight="1" x14ac:dyDescent="0.2">
      <c r="A40" s="62" t="s">
        <v>52</v>
      </c>
      <c r="B40" s="63"/>
      <c r="C40" s="63"/>
      <c r="D40" s="63"/>
      <c r="E40" s="63"/>
      <c r="F40" s="63"/>
      <c r="G40" s="63"/>
      <c r="H40" s="63"/>
      <c r="I40" s="63"/>
      <c r="J40" s="63"/>
      <c r="K40" s="64"/>
      <c r="L40" s="7"/>
      <c r="M40" s="7"/>
      <c r="N40" s="10"/>
      <c r="O40" s="7"/>
      <c r="P40" s="7"/>
      <c r="Q40" s="7"/>
      <c r="R40" s="10"/>
      <c r="S40" s="10"/>
      <c r="T40" s="7"/>
      <c r="U40" s="10"/>
      <c r="V40" s="7"/>
      <c r="W40" s="7"/>
      <c r="X40" s="7"/>
      <c r="Y40" s="10"/>
      <c r="Z40" s="10"/>
      <c r="AA40" s="7"/>
      <c r="AB40" s="10"/>
      <c r="AC40" s="7"/>
      <c r="AD40" s="7"/>
      <c r="AE40" s="7"/>
      <c r="AF40" s="7"/>
      <c r="AG40" s="7"/>
      <c r="AH40" s="7"/>
      <c r="AI40" s="7"/>
      <c r="AJ40" s="10"/>
      <c r="AK40" s="10"/>
      <c r="AL40" s="7"/>
      <c r="AM40" s="10"/>
      <c r="AN40" s="7"/>
      <c r="BS40" s="6"/>
    </row>
    <row r="41" spans="1:71" ht="12" customHeight="1" x14ac:dyDescent="0.2">
      <c r="A41" s="62"/>
      <c r="B41" s="63"/>
      <c r="C41" s="63"/>
      <c r="D41" s="63"/>
      <c r="E41" s="63"/>
      <c r="F41" s="63"/>
      <c r="G41" s="63"/>
      <c r="H41" s="63"/>
      <c r="I41" s="63"/>
      <c r="J41" s="63"/>
      <c r="K41" s="64"/>
      <c r="L41" s="7"/>
      <c r="M41" s="7"/>
      <c r="N41" s="10"/>
      <c r="O41" s="7"/>
      <c r="P41" s="7"/>
      <c r="Q41" s="7"/>
      <c r="R41" s="10"/>
      <c r="S41" s="10"/>
      <c r="T41" s="7"/>
      <c r="U41" s="10"/>
      <c r="V41" s="7"/>
      <c r="W41" s="7"/>
      <c r="X41" s="7"/>
      <c r="Y41" s="10"/>
      <c r="Z41" s="10"/>
      <c r="AA41" s="7"/>
      <c r="AB41" s="10"/>
      <c r="AC41" s="7"/>
      <c r="AD41" s="7"/>
      <c r="AE41" s="7"/>
      <c r="AF41" s="7"/>
      <c r="AG41" s="7"/>
      <c r="AH41" s="7"/>
      <c r="AI41" s="7"/>
      <c r="AJ41" s="10"/>
      <c r="AK41" s="10"/>
      <c r="AL41" s="7"/>
      <c r="AM41" s="10"/>
      <c r="AN41" s="7"/>
      <c r="BS41" s="6"/>
    </row>
    <row r="42" spans="1:71" ht="12" customHeight="1" x14ac:dyDescent="0.2">
      <c r="A42" s="62"/>
      <c r="B42" s="63"/>
      <c r="C42" s="63"/>
      <c r="D42" s="63"/>
      <c r="E42" s="63"/>
      <c r="F42" s="63"/>
      <c r="G42" s="63"/>
      <c r="H42" s="63"/>
      <c r="I42" s="63"/>
      <c r="J42" s="63"/>
      <c r="K42" s="64"/>
      <c r="L42" s="7"/>
      <c r="M42" s="7"/>
      <c r="N42" s="10"/>
      <c r="O42" s="7"/>
      <c r="P42" s="7"/>
      <c r="Q42" s="7"/>
      <c r="R42" s="10"/>
      <c r="S42" s="10"/>
      <c r="T42" s="7"/>
      <c r="U42" s="10"/>
      <c r="V42" s="7"/>
      <c r="W42" s="7"/>
      <c r="X42" s="7"/>
      <c r="Y42" s="10"/>
      <c r="Z42" s="10"/>
      <c r="AA42" s="7"/>
      <c r="AB42" s="10"/>
      <c r="AC42" s="7"/>
      <c r="AD42" s="7"/>
      <c r="AE42" s="7"/>
      <c r="AF42" s="7"/>
      <c r="AG42" s="7"/>
      <c r="AH42" s="7"/>
      <c r="AI42" s="7"/>
      <c r="AJ42" s="10"/>
      <c r="AK42" s="10"/>
      <c r="AL42" s="7"/>
      <c r="AM42" s="10"/>
      <c r="AN42" s="7"/>
      <c r="BS42" s="6"/>
    </row>
    <row r="43" spans="1:71" ht="12" customHeight="1" x14ac:dyDescent="0.2">
      <c r="A43" s="62"/>
      <c r="B43" s="63"/>
      <c r="C43" s="63"/>
      <c r="D43" s="63"/>
      <c r="E43" s="63"/>
      <c r="F43" s="63"/>
      <c r="G43" s="63"/>
      <c r="H43" s="63"/>
      <c r="I43" s="63"/>
      <c r="J43" s="63"/>
      <c r="K43" s="64"/>
      <c r="L43" s="7"/>
      <c r="M43" s="7"/>
      <c r="N43" s="10"/>
      <c r="O43" s="7"/>
      <c r="P43" s="7"/>
      <c r="Q43" s="7"/>
      <c r="R43" s="10"/>
      <c r="S43" s="10"/>
      <c r="T43" s="7"/>
      <c r="U43" s="10"/>
      <c r="V43" s="7"/>
      <c r="W43" s="7"/>
      <c r="X43" s="7"/>
      <c r="Y43" s="10"/>
      <c r="Z43" s="10"/>
      <c r="AA43" s="7"/>
      <c r="AB43" s="10"/>
      <c r="AC43" s="7"/>
      <c r="AD43" s="7"/>
      <c r="AE43" s="7"/>
      <c r="AF43" s="7"/>
      <c r="AG43" s="7"/>
      <c r="AH43" s="7"/>
      <c r="AI43" s="7"/>
      <c r="AJ43" s="10"/>
      <c r="AK43" s="10"/>
      <c r="AL43" s="7"/>
      <c r="AM43" s="10"/>
      <c r="AN43" s="7"/>
      <c r="BS43" s="6"/>
    </row>
    <row r="44" spans="1:71" ht="12" customHeight="1" x14ac:dyDescent="0.2">
      <c r="A44" s="62"/>
      <c r="B44" s="63"/>
      <c r="C44" s="63"/>
      <c r="D44" s="63"/>
      <c r="E44" s="63"/>
      <c r="F44" s="63"/>
      <c r="G44" s="63"/>
      <c r="H44" s="63"/>
      <c r="I44" s="63"/>
      <c r="J44" s="63"/>
      <c r="K44" s="64"/>
      <c r="L44" s="7"/>
      <c r="M44" s="7"/>
      <c r="N44" s="10"/>
      <c r="O44" s="7"/>
      <c r="P44" s="7"/>
      <c r="Q44" s="7"/>
      <c r="R44" s="10"/>
      <c r="S44" s="10"/>
      <c r="T44" s="7"/>
      <c r="U44" s="10"/>
      <c r="V44" s="7"/>
      <c r="W44" s="7"/>
      <c r="X44" s="7"/>
      <c r="Y44" s="10"/>
      <c r="Z44" s="10"/>
      <c r="AA44" s="7"/>
      <c r="AB44" s="10"/>
      <c r="AC44" s="7"/>
      <c r="AD44" s="7"/>
      <c r="AE44" s="7"/>
      <c r="AF44" s="7"/>
      <c r="AG44" s="7"/>
      <c r="AH44" s="7"/>
      <c r="AI44" s="7"/>
      <c r="AJ44" s="10"/>
      <c r="AK44" s="10"/>
      <c r="AL44" s="7"/>
      <c r="AM44" s="10"/>
      <c r="AN44" s="7"/>
      <c r="BS44" s="6"/>
    </row>
    <row r="45" spans="1:71" ht="12" customHeight="1" x14ac:dyDescent="0.2">
      <c r="A45" s="62"/>
      <c r="B45" s="63"/>
      <c r="C45" s="63"/>
      <c r="D45" s="63"/>
      <c r="E45" s="63"/>
      <c r="F45" s="63"/>
      <c r="G45" s="63"/>
      <c r="H45" s="63"/>
      <c r="I45" s="63"/>
      <c r="J45" s="63"/>
      <c r="K45" s="64"/>
      <c r="L45" s="7"/>
      <c r="M45" s="7"/>
      <c r="N45" s="10"/>
      <c r="O45" s="7"/>
      <c r="P45" s="7"/>
      <c r="Q45" s="7"/>
      <c r="R45" s="10"/>
      <c r="S45" s="10"/>
      <c r="T45" s="7"/>
      <c r="U45" s="10"/>
      <c r="V45" s="7"/>
      <c r="W45" s="7"/>
      <c r="X45" s="7"/>
      <c r="Y45" s="10"/>
      <c r="Z45" s="10"/>
      <c r="AA45" s="7"/>
      <c r="AB45" s="10"/>
      <c r="AC45" s="7"/>
      <c r="AD45" s="7"/>
      <c r="AE45" s="7"/>
      <c r="AF45" s="7"/>
      <c r="AG45" s="7"/>
      <c r="AH45" s="7"/>
      <c r="AI45" s="7"/>
      <c r="AJ45" s="10"/>
      <c r="AK45" s="10"/>
      <c r="AL45" s="7"/>
      <c r="AM45" s="10"/>
      <c r="AN45" s="7"/>
      <c r="BS45" s="6"/>
    </row>
    <row r="46" spans="1:71" ht="60" x14ac:dyDescent="0.2">
      <c r="A46" s="1" t="s">
        <v>21</v>
      </c>
      <c r="B46" s="2" t="s">
        <v>28</v>
      </c>
      <c r="C46" s="2" t="s">
        <v>66</v>
      </c>
      <c r="D46" s="25" t="s">
        <v>67</v>
      </c>
      <c r="E46" s="2" t="s">
        <v>23</v>
      </c>
      <c r="F46" s="2" t="s">
        <v>15</v>
      </c>
      <c r="G46" s="25" t="s">
        <v>43</v>
      </c>
      <c r="H46" s="25" t="s">
        <v>44</v>
      </c>
      <c r="I46" s="25" t="s">
        <v>26</v>
      </c>
      <c r="J46" s="25" t="s">
        <v>56</v>
      </c>
      <c r="K46" s="39" t="s">
        <v>57</v>
      </c>
      <c r="L46" s="10"/>
      <c r="M46" s="7"/>
      <c r="N46" s="7"/>
      <c r="O46" s="7"/>
      <c r="P46" s="10"/>
      <c r="Q46" s="10"/>
      <c r="R46" s="7"/>
      <c r="S46" s="10"/>
      <c r="T46" s="7"/>
      <c r="U46" s="7"/>
      <c r="V46" s="7"/>
      <c r="W46" s="10"/>
      <c r="X46" s="10"/>
      <c r="Y46" s="7"/>
      <c r="Z46" s="10"/>
      <c r="AA46" s="7"/>
      <c r="AB46" s="7"/>
      <c r="AC46" s="7"/>
      <c r="AD46" s="7"/>
      <c r="AE46" s="7"/>
      <c r="AF46" s="7"/>
      <c r="AG46" s="7"/>
      <c r="AH46" s="10"/>
      <c r="AI46" s="10"/>
      <c r="AJ46" s="7"/>
      <c r="AK46" s="10"/>
      <c r="AL46" s="7"/>
      <c r="BQ46" s="6"/>
    </row>
    <row r="47" spans="1:71" x14ac:dyDescent="0.2">
      <c r="A47" s="40">
        <v>1000</v>
      </c>
      <c r="B47" s="27">
        <v>12</v>
      </c>
      <c r="C47" s="30">
        <v>18</v>
      </c>
      <c r="D47" s="40">
        <f>(A47*(B47/100))</f>
        <v>120</v>
      </c>
      <c r="E47" s="40">
        <f>Tabela3671824341723[[#This Row],[Vlr. Merc. (BC. ICMS Tributado)]]-Tabela3671824341723[[#This Row],[Vlr. do ICMS Proprio
(Destado na NF-e)]]</f>
        <v>880</v>
      </c>
      <c r="F47" s="40">
        <f>Tabela3671824341723[[#This Row],[Vlr. p/ Calc. da BC. do 
Difal]]/C48</f>
        <v>1073.1707317073169</v>
      </c>
      <c r="G47" s="40">
        <f t="shared" ref="G47" si="10">(A47*(B47/100))</f>
        <v>120</v>
      </c>
      <c r="H47" s="40">
        <f t="shared" ref="H47" si="11">(F47*(C47/100))</f>
        <v>193.17073170731703</v>
      </c>
      <c r="I47" s="40">
        <f t="shared" ref="I47" si="12">H47-G47</f>
        <v>73.170731707317032</v>
      </c>
      <c r="J47" s="40">
        <f t="shared" ref="J47" si="13">I47*(40/100)</f>
        <v>29.268292682926813</v>
      </c>
      <c r="K47" s="40">
        <f t="shared" ref="K47" si="14">I47*(60/100)</f>
        <v>43.902439024390219</v>
      </c>
      <c r="L47" s="10"/>
      <c r="M47" s="7"/>
      <c r="N47" s="7"/>
      <c r="O47" s="7"/>
      <c r="P47" s="10"/>
      <c r="Q47" s="10"/>
      <c r="R47" s="7"/>
      <c r="S47" s="10"/>
      <c r="T47" s="7"/>
      <c r="U47" s="7"/>
      <c r="V47" s="7"/>
      <c r="W47" s="10"/>
      <c r="X47" s="10"/>
      <c r="Y47" s="7"/>
      <c r="Z47" s="10"/>
      <c r="AA47" s="7"/>
      <c r="AB47" s="7"/>
      <c r="AC47" s="7"/>
      <c r="AD47" s="7"/>
      <c r="AE47" s="7"/>
      <c r="AF47" s="7"/>
      <c r="AG47" s="7"/>
      <c r="AH47" s="10"/>
      <c r="AI47" s="10"/>
      <c r="AJ47" s="7"/>
      <c r="AK47" s="10"/>
      <c r="AL47" s="7"/>
      <c r="BQ47" s="6"/>
    </row>
    <row r="48" spans="1:71" x14ac:dyDescent="0.2">
      <c r="A48" s="41"/>
      <c r="B48" s="42"/>
      <c r="C48" s="43">
        <f>(1-((C47)/100))</f>
        <v>0.82000000000000006</v>
      </c>
      <c r="D48" s="44"/>
      <c r="E48" s="44"/>
      <c r="F48" s="44"/>
      <c r="G48" s="44"/>
      <c r="H48" s="44"/>
      <c r="I48" s="44"/>
      <c r="J48" s="44"/>
      <c r="K48" s="44"/>
      <c r="L48" s="10"/>
      <c r="M48" s="7"/>
      <c r="N48" s="7"/>
      <c r="O48" s="7"/>
      <c r="P48" s="10"/>
      <c r="Q48" s="10"/>
      <c r="R48" s="7"/>
      <c r="S48" s="10"/>
      <c r="T48" s="7"/>
      <c r="U48" s="7"/>
      <c r="V48" s="7"/>
      <c r="W48" s="10"/>
      <c r="X48" s="10"/>
      <c r="Y48" s="7"/>
      <c r="Z48" s="10"/>
      <c r="AA48" s="7"/>
      <c r="AB48" s="7"/>
      <c r="AC48" s="7"/>
      <c r="AD48" s="7"/>
      <c r="AE48" s="7"/>
      <c r="AF48" s="7"/>
      <c r="AG48" s="7"/>
      <c r="AH48" s="10"/>
      <c r="AI48" s="10"/>
      <c r="AJ48" s="7"/>
      <c r="AK48" s="10"/>
      <c r="AL48" s="7"/>
      <c r="BQ48" s="6"/>
    </row>
    <row r="49" spans="1:71" x14ac:dyDescent="0.2">
      <c r="A49" s="7"/>
      <c r="B49" s="7"/>
      <c r="C49" s="7"/>
      <c r="D49" s="10"/>
      <c r="E49" s="10"/>
      <c r="F49" s="32"/>
      <c r="G49" s="10"/>
      <c r="H49" s="7"/>
      <c r="I49" s="7"/>
      <c r="J49" s="7"/>
      <c r="K49" s="10"/>
      <c r="L49" s="7"/>
      <c r="M49" s="7"/>
      <c r="N49" s="10"/>
      <c r="O49" s="7"/>
      <c r="P49" s="7"/>
      <c r="Q49" s="7"/>
      <c r="R49" s="10"/>
      <c r="S49" s="10"/>
      <c r="T49" s="7"/>
      <c r="U49" s="10"/>
      <c r="V49" s="7"/>
      <c r="W49" s="7"/>
      <c r="X49" s="7"/>
      <c r="Y49" s="10"/>
      <c r="Z49" s="10"/>
      <c r="AA49" s="7"/>
      <c r="AB49" s="10"/>
      <c r="AC49" s="7"/>
      <c r="AD49" s="7"/>
      <c r="AE49" s="7"/>
      <c r="AF49" s="7"/>
      <c r="AG49" s="7"/>
      <c r="AH49" s="7"/>
      <c r="AI49" s="7"/>
      <c r="AJ49" s="10"/>
      <c r="AK49" s="10"/>
      <c r="AL49" s="7"/>
      <c r="AM49" s="10"/>
      <c r="AN49" s="7"/>
      <c r="BS49" s="6"/>
    </row>
    <row r="50" spans="1:71" ht="30" customHeight="1" x14ac:dyDescent="0.2">
      <c r="A50" s="50" t="s">
        <v>58</v>
      </c>
      <c r="B50" s="50"/>
      <c r="C50" s="50"/>
      <c r="D50" s="50"/>
      <c r="E50" s="50"/>
      <c r="F50" s="50"/>
      <c r="G50" s="50"/>
      <c r="H50" s="50"/>
      <c r="I50" s="50"/>
      <c r="J50" s="50"/>
      <c r="K50" s="51"/>
      <c r="L50" s="7"/>
      <c r="M50" s="7"/>
      <c r="N50" s="10"/>
      <c r="O50" s="7"/>
      <c r="P50" s="7"/>
      <c r="Q50" s="7"/>
      <c r="R50" s="10"/>
      <c r="S50" s="10"/>
      <c r="T50" s="7"/>
      <c r="U50" s="10"/>
      <c r="V50" s="7"/>
      <c r="W50" s="7"/>
      <c r="X50" s="7"/>
      <c r="Y50" s="10"/>
      <c r="Z50" s="10"/>
      <c r="AA50" s="7"/>
      <c r="AB50" s="10"/>
      <c r="AC50" s="7"/>
      <c r="AD50" s="7"/>
      <c r="AE50" s="7"/>
      <c r="AF50" s="7"/>
      <c r="AG50" s="7"/>
      <c r="AH50" s="7"/>
      <c r="AI50" s="7"/>
      <c r="AJ50" s="10"/>
      <c r="AK50" s="10"/>
      <c r="AL50" s="7"/>
      <c r="AM50" s="10"/>
      <c r="AN50" s="7"/>
      <c r="BS50" s="6"/>
    </row>
    <row r="51" spans="1:71" ht="20.100000000000001" customHeight="1" x14ac:dyDescent="0.2">
      <c r="A51" s="52" t="s">
        <v>1</v>
      </c>
      <c r="B51" s="53"/>
      <c r="C51" s="53"/>
      <c r="D51" s="53"/>
      <c r="E51" s="53"/>
      <c r="F51" s="53"/>
      <c r="G51" s="53"/>
      <c r="H51" s="53"/>
      <c r="I51" s="53"/>
      <c r="J51" s="53"/>
      <c r="K51" s="71"/>
      <c r="L51" s="7"/>
      <c r="M51" s="7"/>
      <c r="N51" s="10"/>
      <c r="O51" s="7"/>
      <c r="P51" s="7"/>
      <c r="Q51" s="7"/>
      <c r="R51" s="10"/>
      <c r="S51" s="10"/>
      <c r="T51" s="7"/>
      <c r="U51" s="10"/>
      <c r="V51" s="7"/>
      <c r="W51" s="7"/>
      <c r="X51" s="7"/>
      <c r="Y51" s="10"/>
      <c r="Z51" s="10"/>
      <c r="AA51" s="7"/>
      <c r="AB51" s="10"/>
      <c r="AC51" s="7"/>
      <c r="AD51" s="7"/>
      <c r="AE51" s="7"/>
      <c r="AF51" s="7"/>
      <c r="AG51" s="7"/>
      <c r="AH51" s="7"/>
      <c r="AI51" s="7"/>
      <c r="AJ51" s="10"/>
      <c r="AK51" s="10"/>
      <c r="AL51" s="7"/>
      <c r="AM51" s="10"/>
      <c r="AN51" s="7"/>
      <c r="BS51" s="6"/>
    </row>
    <row r="52" spans="1:71" ht="12" customHeight="1" x14ac:dyDescent="0.2">
      <c r="A52" s="54" t="s">
        <v>59</v>
      </c>
      <c r="B52" s="55"/>
      <c r="C52" s="55"/>
      <c r="D52" s="55"/>
      <c r="E52" s="55"/>
      <c r="F52" s="55"/>
      <c r="G52" s="55"/>
      <c r="H52" s="55"/>
      <c r="I52" s="55"/>
      <c r="J52" s="55"/>
      <c r="K52" s="58"/>
      <c r="L52" s="7"/>
      <c r="M52" s="7"/>
      <c r="N52" s="10"/>
      <c r="O52" s="7"/>
      <c r="P52" s="7"/>
      <c r="Q52" s="7"/>
      <c r="R52" s="10"/>
      <c r="S52" s="10"/>
      <c r="T52" s="7"/>
      <c r="U52" s="10"/>
      <c r="V52" s="7"/>
      <c r="W52" s="7"/>
      <c r="X52" s="7"/>
      <c r="Y52" s="10"/>
      <c r="Z52" s="10"/>
      <c r="AA52" s="7"/>
      <c r="AB52" s="10"/>
      <c r="AC52" s="7"/>
      <c r="AD52" s="7"/>
      <c r="AE52" s="7"/>
      <c r="AF52" s="7"/>
      <c r="AG52" s="7"/>
      <c r="AH52" s="7"/>
      <c r="AI52" s="7"/>
      <c r="AJ52" s="10"/>
      <c r="AK52" s="10"/>
      <c r="AL52" s="7"/>
      <c r="AM52" s="10"/>
      <c r="AN52" s="7"/>
      <c r="BS52" s="6"/>
    </row>
    <row r="53" spans="1:71" ht="12" customHeight="1" x14ac:dyDescent="0.2">
      <c r="A53" s="54"/>
      <c r="B53" s="55"/>
      <c r="C53" s="55"/>
      <c r="D53" s="55"/>
      <c r="E53" s="55"/>
      <c r="F53" s="55"/>
      <c r="G53" s="55"/>
      <c r="H53" s="55"/>
      <c r="I53" s="55"/>
      <c r="J53" s="55"/>
      <c r="K53" s="58"/>
      <c r="L53" s="7"/>
      <c r="M53" s="7"/>
      <c r="N53" s="10"/>
      <c r="O53" s="7"/>
      <c r="P53" s="7"/>
      <c r="Q53" s="7"/>
      <c r="R53" s="10"/>
      <c r="S53" s="10"/>
      <c r="T53" s="7"/>
      <c r="U53" s="10"/>
      <c r="V53" s="7"/>
      <c r="W53" s="7"/>
      <c r="X53" s="7"/>
      <c r="Y53" s="10"/>
      <c r="Z53" s="10"/>
      <c r="AA53" s="7"/>
      <c r="AB53" s="10"/>
      <c r="AC53" s="7"/>
      <c r="AD53" s="7"/>
      <c r="AE53" s="7"/>
      <c r="AF53" s="7"/>
      <c r="AG53" s="7"/>
      <c r="AH53" s="7"/>
      <c r="AI53" s="7"/>
      <c r="AJ53" s="10"/>
      <c r="AK53" s="10"/>
      <c r="AL53" s="7"/>
      <c r="AM53" s="10"/>
      <c r="AN53" s="7"/>
      <c r="BS53" s="6"/>
    </row>
    <row r="54" spans="1:71" ht="12" customHeight="1" x14ac:dyDescent="0.2">
      <c r="A54" s="54"/>
      <c r="B54" s="55"/>
      <c r="C54" s="55"/>
      <c r="D54" s="55"/>
      <c r="E54" s="55"/>
      <c r="F54" s="55"/>
      <c r="G54" s="55"/>
      <c r="H54" s="55"/>
      <c r="I54" s="55"/>
      <c r="J54" s="55"/>
      <c r="K54" s="58"/>
      <c r="L54" s="7"/>
      <c r="M54" s="7"/>
      <c r="N54" s="10"/>
      <c r="O54" s="7"/>
      <c r="P54" s="7"/>
      <c r="Q54" s="7"/>
      <c r="R54" s="10"/>
      <c r="S54" s="10"/>
      <c r="T54" s="7"/>
      <c r="U54" s="10"/>
      <c r="V54" s="7"/>
      <c r="W54" s="7"/>
      <c r="X54" s="7"/>
      <c r="Y54" s="10"/>
      <c r="Z54" s="10"/>
      <c r="AA54" s="7"/>
      <c r="AB54" s="10"/>
      <c r="AC54" s="7"/>
      <c r="AD54" s="7"/>
      <c r="AE54" s="7"/>
      <c r="AF54" s="7"/>
      <c r="AG54" s="7"/>
      <c r="AH54" s="7"/>
      <c r="AI54" s="7"/>
      <c r="AJ54" s="10"/>
      <c r="AK54" s="10"/>
      <c r="AL54" s="7"/>
      <c r="AM54" s="10"/>
      <c r="AN54" s="7"/>
      <c r="BS54" s="6"/>
    </row>
    <row r="55" spans="1:71" ht="12" customHeight="1" x14ac:dyDescent="0.2">
      <c r="A55" s="54"/>
      <c r="B55" s="55"/>
      <c r="C55" s="55"/>
      <c r="D55" s="55"/>
      <c r="E55" s="55"/>
      <c r="F55" s="55"/>
      <c r="G55" s="55"/>
      <c r="H55" s="55"/>
      <c r="I55" s="55"/>
      <c r="J55" s="55"/>
      <c r="K55" s="58"/>
      <c r="L55" s="7"/>
      <c r="M55" s="7"/>
      <c r="N55" s="10"/>
      <c r="O55" s="7"/>
      <c r="P55" s="7"/>
      <c r="Q55" s="7"/>
      <c r="R55" s="10"/>
      <c r="S55" s="10"/>
      <c r="T55" s="7"/>
      <c r="U55" s="10"/>
      <c r="V55" s="7"/>
      <c r="W55" s="7"/>
      <c r="X55" s="7"/>
      <c r="Y55" s="10"/>
      <c r="Z55" s="10"/>
      <c r="AA55" s="7"/>
      <c r="AB55" s="10"/>
      <c r="AC55" s="7"/>
      <c r="AD55" s="7"/>
      <c r="AE55" s="7"/>
      <c r="AF55" s="7"/>
      <c r="AG55" s="7"/>
      <c r="AH55" s="7"/>
      <c r="AI55" s="7"/>
      <c r="AJ55" s="10"/>
      <c r="AK55" s="10"/>
      <c r="AL55" s="7"/>
      <c r="AM55" s="10"/>
      <c r="AN55" s="7"/>
      <c r="BS55" s="6"/>
    </row>
    <row r="56" spans="1:71" ht="12" customHeight="1" x14ac:dyDescent="0.2">
      <c r="A56" s="54"/>
      <c r="B56" s="55"/>
      <c r="C56" s="55"/>
      <c r="D56" s="55"/>
      <c r="E56" s="55"/>
      <c r="F56" s="55"/>
      <c r="G56" s="55"/>
      <c r="H56" s="55"/>
      <c r="I56" s="55"/>
      <c r="J56" s="55"/>
      <c r="K56" s="58"/>
      <c r="L56" s="7"/>
      <c r="M56" s="7"/>
      <c r="N56" s="10"/>
      <c r="O56" s="7"/>
      <c r="P56" s="7"/>
      <c r="Q56" s="7"/>
      <c r="R56" s="10"/>
      <c r="S56" s="10"/>
      <c r="T56" s="7"/>
      <c r="U56" s="10"/>
      <c r="V56" s="7"/>
      <c r="W56" s="7"/>
      <c r="X56" s="7"/>
      <c r="Y56" s="10"/>
      <c r="Z56" s="10"/>
      <c r="AA56" s="7"/>
      <c r="AB56" s="10"/>
      <c r="AC56" s="7"/>
      <c r="AD56" s="7"/>
      <c r="AE56" s="7"/>
      <c r="AF56" s="7"/>
      <c r="AG56" s="7"/>
      <c r="AH56" s="7"/>
      <c r="AI56" s="7"/>
      <c r="AJ56" s="10"/>
      <c r="AK56" s="10"/>
      <c r="AL56" s="7"/>
      <c r="AM56" s="10"/>
      <c r="AN56" s="7"/>
      <c r="BS56" s="6"/>
    </row>
    <row r="57" spans="1:71" ht="12" customHeight="1" x14ac:dyDescent="0.2">
      <c r="A57" s="54"/>
      <c r="B57" s="55"/>
      <c r="C57" s="55"/>
      <c r="D57" s="55"/>
      <c r="E57" s="55"/>
      <c r="F57" s="55"/>
      <c r="G57" s="55"/>
      <c r="H57" s="55"/>
      <c r="I57" s="55"/>
      <c r="J57" s="55"/>
      <c r="K57" s="58"/>
      <c r="L57" s="7"/>
      <c r="M57" s="7"/>
      <c r="N57" s="10"/>
      <c r="O57" s="7"/>
      <c r="P57" s="7"/>
      <c r="Q57" s="7"/>
      <c r="R57" s="10"/>
      <c r="S57" s="10"/>
      <c r="T57" s="7"/>
      <c r="U57" s="10"/>
      <c r="V57" s="7"/>
      <c r="W57" s="7"/>
      <c r="X57" s="7"/>
      <c r="Y57" s="10"/>
      <c r="Z57" s="10"/>
      <c r="AA57" s="7"/>
      <c r="AB57" s="10"/>
      <c r="AC57" s="7"/>
      <c r="AD57" s="7"/>
      <c r="AE57" s="7"/>
      <c r="AF57" s="7"/>
      <c r="AG57" s="7"/>
      <c r="AH57" s="7"/>
      <c r="AI57" s="7"/>
      <c r="AJ57" s="10"/>
      <c r="AK57" s="10"/>
      <c r="AL57" s="7"/>
      <c r="AM57" s="10"/>
      <c r="AN57" s="7"/>
      <c r="BS57" s="6"/>
    </row>
    <row r="58" spans="1:71" ht="60" x14ac:dyDescent="0.2">
      <c r="A58" s="1" t="s">
        <v>21</v>
      </c>
      <c r="B58" s="2" t="s">
        <v>28</v>
      </c>
      <c r="C58" s="2" t="s">
        <v>66</v>
      </c>
      <c r="D58" s="25" t="s">
        <v>67</v>
      </c>
      <c r="E58" s="2" t="s">
        <v>23</v>
      </c>
      <c r="F58" s="2" t="s">
        <v>15</v>
      </c>
      <c r="G58" s="25" t="s">
        <v>43</v>
      </c>
      <c r="H58" s="25" t="s">
        <v>44</v>
      </c>
      <c r="I58" s="25" t="s">
        <v>26</v>
      </c>
      <c r="J58" s="25" t="s">
        <v>56</v>
      </c>
      <c r="K58" s="39" t="s">
        <v>57</v>
      </c>
      <c r="L58" s="7"/>
      <c r="M58" s="10"/>
      <c r="N58" s="7"/>
      <c r="O58" s="7"/>
      <c r="P58" s="7"/>
      <c r="Q58" s="10"/>
      <c r="R58" s="10"/>
      <c r="S58" s="7"/>
      <c r="T58" s="10"/>
      <c r="U58" s="7"/>
      <c r="V58" s="7"/>
      <c r="W58" s="7"/>
      <c r="X58" s="10"/>
      <c r="Y58" s="10"/>
      <c r="Z58" s="7"/>
      <c r="AA58" s="10"/>
      <c r="AB58" s="7"/>
      <c r="AC58" s="7"/>
      <c r="AD58" s="7"/>
      <c r="AE58" s="7"/>
      <c r="AF58" s="7"/>
      <c r="AG58" s="7"/>
      <c r="AH58" s="7"/>
      <c r="AI58" s="10"/>
      <c r="AJ58" s="10"/>
      <c r="AK58" s="7"/>
      <c r="AL58" s="10"/>
      <c r="AM58" s="7"/>
      <c r="BR58" s="6"/>
    </row>
    <row r="59" spans="1:71" x14ac:dyDescent="0.2">
      <c r="A59" s="40">
        <v>1500</v>
      </c>
      <c r="B59" s="27">
        <v>12</v>
      </c>
      <c r="C59" s="30">
        <v>18</v>
      </c>
      <c r="D59" s="40">
        <f>(A59*(B59/100))</f>
        <v>180</v>
      </c>
      <c r="E59" s="40">
        <f>Tabela367182434171824[[#This Row],[Vlr. Merc. (BC. ICMS Tributado)]]-Tabela367182434171824[[#This Row],[Vlr. do ICMS Proprio
(Destado na NF-e)]]</f>
        <v>1320</v>
      </c>
      <c r="F59" s="40">
        <f>Tabela367182434171824[[#This Row],[Vlr. p/ Calc. da BC. do 
Difal]]/C60</f>
        <v>1609.7560975609754</v>
      </c>
      <c r="G59" s="40">
        <f t="shared" ref="G59" si="15">(A59*(B59/100))</f>
        <v>180</v>
      </c>
      <c r="H59" s="40">
        <f t="shared" ref="H59" si="16">(F59*(C59/100))</f>
        <v>289.75609756097555</v>
      </c>
      <c r="I59" s="40">
        <f>H59-G59</f>
        <v>109.75609756097555</v>
      </c>
      <c r="J59" s="40">
        <f t="shared" ref="J59" si="17">I59*(40/100)</f>
        <v>43.902439024390219</v>
      </c>
      <c r="K59" s="40">
        <f t="shared" ref="K59" si="18">I59*(60/100)</f>
        <v>65.853658536585328</v>
      </c>
      <c r="L59" s="7"/>
      <c r="M59" s="10"/>
      <c r="N59" s="7"/>
      <c r="O59" s="7"/>
      <c r="P59" s="7"/>
      <c r="Q59" s="10"/>
      <c r="R59" s="10"/>
      <c r="S59" s="7"/>
      <c r="T59" s="10"/>
      <c r="U59" s="7"/>
      <c r="V59" s="7"/>
      <c r="W59" s="7"/>
      <c r="X59" s="10"/>
      <c r="Y59" s="10"/>
      <c r="Z59" s="7"/>
      <c r="AA59" s="10"/>
      <c r="AB59" s="7"/>
      <c r="AC59" s="7"/>
      <c r="AD59" s="7"/>
      <c r="AE59" s="7"/>
      <c r="AF59" s="7"/>
      <c r="AG59" s="7"/>
      <c r="AH59" s="7"/>
      <c r="AI59" s="10"/>
      <c r="AJ59" s="10"/>
      <c r="AK59" s="7"/>
      <c r="AL59" s="10"/>
      <c r="AM59" s="7"/>
      <c r="BR59" s="6"/>
    </row>
    <row r="60" spans="1:71" x14ac:dyDescent="0.2">
      <c r="A60" s="41"/>
      <c r="B60" s="42"/>
      <c r="C60" s="43">
        <f>(1-((C59)/100))</f>
        <v>0.82000000000000006</v>
      </c>
      <c r="D60" s="44"/>
      <c r="E60" s="44"/>
      <c r="F60" s="44"/>
      <c r="G60" s="41"/>
      <c r="H60" s="41"/>
      <c r="I60" s="41"/>
      <c r="J60" s="44"/>
      <c r="K60" s="44"/>
      <c r="L60" s="7"/>
      <c r="M60" s="10"/>
      <c r="N60" s="7"/>
      <c r="O60" s="7"/>
      <c r="P60" s="7"/>
      <c r="Q60" s="10"/>
      <c r="R60" s="10"/>
      <c r="S60" s="7"/>
      <c r="T60" s="10"/>
      <c r="U60" s="7"/>
      <c r="V60" s="7"/>
      <c r="W60" s="7"/>
      <c r="X60" s="10"/>
      <c r="Y60" s="10"/>
      <c r="Z60" s="7"/>
      <c r="AA60" s="10"/>
      <c r="AB60" s="7"/>
      <c r="AC60" s="7"/>
      <c r="AD60" s="7"/>
      <c r="AE60" s="7"/>
      <c r="AF60" s="7"/>
      <c r="AG60" s="7"/>
      <c r="AH60" s="7"/>
      <c r="AI60" s="10"/>
      <c r="AJ60" s="10"/>
      <c r="AK60" s="7"/>
      <c r="AL60" s="10"/>
      <c r="AM60" s="7"/>
      <c r="BR60" s="6"/>
    </row>
    <row r="61" spans="1:71" x14ac:dyDescent="0.2">
      <c r="A61" s="7"/>
      <c r="B61" s="7"/>
      <c r="C61" s="7"/>
      <c r="D61" s="10"/>
      <c r="E61" s="10"/>
      <c r="F61" s="32"/>
      <c r="G61" s="10"/>
      <c r="H61" s="7"/>
      <c r="I61" s="7"/>
      <c r="J61" s="7"/>
      <c r="K61" s="10"/>
      <c r="L61" s="7"/>
      <c r="M61" s="7"/>
      <c r="N61" s="10"/>
      <c r="O61" s="7"/>
      <c r="P61" s="7"/>
      <c r="Q61" s="7"/>
      <c r="R61" s="10"/>
      <c r="S61" s="10"/>
      <c r="T61" s="7"/>
      <c r="U61" s="10"/>
      <c r="V61" s="7"/>
      <c r="W61" s="7"/>
      <c r="X61" s="7"/>
      <c r="Y61" s="10"/>
      <c r="Z61" s="10"/>
      <c r="AA61" s="7"/>
      <c r="AB61" s="10"/>
      <c r="AC61" s="7"/>
      <c r="AD61" s="7"/>
      <c r="AE61" s="7"/>
      <c r="AF61" s="7"/>
      <c r="AG61" s="7"/>
      <c r="AH61" s="7"/>
      <c r="AI61" s="7"/>
      <c r="AJ61" s="10"/>
      <c r="AK61" s="10"/>
      <c r="AL61" s="7"/>
      <c r="AM61" s="10"/>
      <c r="AN61" s="7"/>
      <c r="BS61" s="6"/>
    </row>
    <row r="62" spans="1:71" ht="30" customHeight="1" x14ac:dyDescent="0.2">
      <c r="A62" s="50" t="s">
        <v>61</v>
      </c>
      <c r="B62" s="50"/>
      <c r="C62" s="50"/>
      <c r="D62" s="50"/>
      <c r="E62" s="50"/>
      <c r="F62" s="50"/>
      <c r="G62" s="50"/>
      <c r="H62" s="50"/>
      <c r="I62" s="50"/>
      <c r="J62" s="50"/>
      <c r="K62" s="51"/>
      <c r="L62" s="7"/>
      <c r="M62" s="7"/>
      <c r="N62" s="10"/>
      <c r="O62" s="7"/>
      <c r="P62" s="7"/>
      <c r="Q62" s="7"/>
      <c r="R62" s="10"/>
      <c r="S62" s="10"/>
      <c r="T62" s="7"/>
      <c r="U62" s="10"/>
      <c r="V62" s="7"/>
      <c r="W62" s="7"/>
      <c r="X62" s="7"/>
      <c r="Y62" s="10"/>
      <c r="Z62" s="10"/>
      <c r="AA62" s="7"/>
      <c r="AB62" s="10"/>
      <c r="AC62" s="7"/>
      <c r="AD62" s="7"/>
      <c r="AE62" s="7"/>
      <c r="AF62" s="7"/>
      <c r="AG62" s="7"/>
      <c r="AH62" s="7"/>
      <c r="AI62" s="7"/>
      <c r="AJ62" s="10"/>
      <c r="AK62" s="10"/>
      <c r="AL62" s="7"/>
      <c r="AM62" s="10"/>
      <c r="AN62" s="7"/>
      <c r="BS62" s="6"/>
    </row>
    <row r="63" spans="1:71" ht="19.5" customHeight="1" x14ac:dyDescent="0.2">
      <c r="A63" s="52" t="s">
        <v>1</v>
      </c>
      <c r="B63" s="53"/>
      <c r="C63" s="53"/>
      <c r="D63" s="53"/>
      <c r="E63" s="53"/>
      <c r="F63" s="53"/>
      <c r="G63" s="53"/>
      <c r="H63" s="53"/>
      <c r="I63" s="53"/>
      <c r="J63" s="53"/>
      <c r="K63" s="71"/>
      <c r="L63" s="7"/>
      <c r="M63" s="7"/>
      <c r="N63" s="10"/>
      <c r="O63" s="7"/>
      <c r="P63" s="7"/>
      <c r="Q63" s="7"/>
      <c r="R63" s="10"/>
      <c r="S63" s="10"/>
      <c r="T63" s="7"/>
      <c r="U63" s="10"/>
      <c r="V63" s="7"/>
      <c r="W63" s="7"/>
      <c r="X63" s="7"/>
      <c r="Y63" s="10"/>
      <c r="Z63" s="10"/>
      <c r="AA63" s="7"/>
      <c r="AB63" s="10"/>
      <c r="AC63" s="7"/>
      <c r="AD63" s="7"/>
      <c r="AE63" s="7"/>
      <c r="AF63" s="7"/>
      <c r="AG63" s="7"/>
      <c r="AH63" s="7"/>
      <c r="AI63" s="7"/>
      <c r="AJ63" s="10"/>
      <c r="AK63" s="10"/>
      <c r="AL63" s="7"/>
      <c r="AM63" s="10"/>
      <c r="AN63" s="7"/>
      <c r="BS63" s="6"/>
    </row>
    <row r="64" spans="1:71" ht="12" customHeight="1" x14ac:dyDescent="0.2">
      <c r="A64" s="62" t="s">
        <v>60</v>
      </c>
      <c r="B64" s="63"/>
      <c r="C64" s="63"/>
      <c r="D64" s="63"/>
      <c r="E64" s="63"/>
      <c r="F64" s="63"/>
      <c r="G64" s="63"/>
      <c r="H64" s="63"/>
      <c r="I64" s="63"/>
      <c r="J64" s="63"/>
      <c r="K64" s="64"/>
      <c r="L64" s="7"/>
      <c r="M64" s="7"/>
      <c r="N64" s="10"/>
      <c r="O64" s="7"/>
      <c r="P64" s="7"/>
      <c r="Q64" s="7"/>
      <c r="R64" s="10"/>
      <c r="S64" s="10"/>
      <c r="T64" s="7"/>
      <c r="U64" s="10"/>
      <c r="V64" s="7"/>
      <c r="W64" s="7"/>
      <c r="X64" s="7"/>
      <c r="Y64" s="10"/>
      <c r="Z64" s="10"/>
      <c r="AA64" s="7"/>
      <c r="AB64" s="10"/>
      <c r="AC64" s="7"/>
      <c r="AD64" s="7"/>
      <c r="AE64" s="7"/>
      <c r="AF64" s="7"/>
      <c r="AG64" s="7"/>
      <c r="AH64" s="7"/>
      <c r="AI64" s="7"/>
      <c r="AJ64" s="10"/>
      <c r="AK64" s="10"/>
      <c r="AL64" s="7"/>
      <c r="AM64" s="10"/>
      <c r="AN64" s="7"/>
      <c r="BS64" s="6"/>
    </row>
    <row r="65" spans="1:71" ht="12" customHeight="1" x14ac:dyDescent="0.2">
      <c r="A65" s="62"/>
      <c r="B65" s="63"/>
      <c r="C65" s="63"/>
      <c r="D65" s="63"/>
      <c r="E65" s="63"/>
      <c r="F65" s="63"/>
      <c r="G65" s="63"/>
      <c r="H65" s="63"/>
      <c r="I65" s="63"/>
      <c r="J65" s="63"/>
      <c r="K65" s="64"/>
      <c r="L65" s="7"/>
      <c r="M65" s="7"/>
      <c r="N65" s="10"/>
      <c r="O65" s="7"/>
      <c r="P65" s="7"/>
      <c r="Q65" s="7"/>
      <c r="R65" s="10"/>
      <c r="S65" s="10"/>
      <c r="T65" s="7"/>
      <c r="U65" s="10"/>
      <c r="V65" s="7"/>
      <c r="W65" s="7"/>
      <c r="X65" s="7"/>
      <c r="Y65" s="10"/>
      <c r="Z65" s="10"/>
      <c r="AA65" s="7"/>
      <c r="AB65" s="10"/>
      <c r="AC65" s="7"/>
      <c r="AD65" s="7"/>
      <c r="AE65" s="7"/>
      <c r="AF65" s="7"/>
      <c r="AG65" s="7"/>
      <c r="AH65" s="7"/>
      <c r="AI65" s="7"/>
      <c r="AJ65" s="10"/>
      <c r="AK65" s="10"/>
      <c r="AL65" s="7"/>
      <c r="AM65" s="10"/>
      <c r="AN65" s="7"/>
      <c r="BS65" s="6"/>
    </row>
    <row r="66" spans="1:71" ht="12" customHeight="1" x14ac:dyDescent="0.2">
      <c r="A66" s="62"/>
      <c r="B66" s="63"/>
      <c r="C66" s="63"/>
      <c r="D66" s="63"/>
      <c r="E66" s="63"/>
      <c r="F66" s="63"/>
      <c r="G66" s="63"/>
      <c r="H66" s="63"/>
      <c r="I66" s="63"/>
      <c r="J66" s="63"/>
      <c r="K66" s="64"/>
      <c r="L66" s="7"/>
      <c r="M66" s="7"/>
      <c r="N66" s="10"/>
      <c r="O66" s="7"/>
      <c r="P66" s="7"/>
      <c r="Q66" s="7"/>
      <c r="R66" s="10"/>
      <c r="S66" s="10"/>
      <c r="T66" s="7"/>
      <c r="U66" s="10"/>
      <c r="V66" s="7"/>
      <c r="W66" s="7"/>
      <c r="X66" s="7"/>
      <c r="Y66" s="10"/>
      <c r="Z66" s="10"/>
      <c r="AA66" s="7"/>
      <c r="AB66" s="10"/>
      <c r="AC66" s="7"/>
      <c r="AD66" s="7"/>
      <c r="AE66" s="7"/>
      <c r="AF66" s="7"/>
      <c r="AG66" s="7"/>
      <c r="AH66" s="7"/>
      <c r="AI66" s="7"/>
      <c r="AJ66" s="10"/>
      <c r="AK66" s="10"/>
      <c r="AL66" s="7"/>
      <c r="AM66" s="10"/>
      <c r="AN66" s="7"/>
      <c r="BS66" s="6"/>
    </row>
    <row r="67" spans="1:71" ht="12" customHeight="1" x14ac:dyDescent="0.2">
      <c r="A67" s="62"/>
      <c r="B67" s="63"/>
      <c r="C67" s="63"/>
      <c r="D67" s="63"/>
      <c r="E67" s="63"/>
      <c r="F67" s="63"/>
      <c r="G67" s="63"/>
      <c r="H67" s="63"/>
      <c r="I67" s="63"/>
      <c r="J67" s="63"/>
      <c r="K67" s="64"/>
      <c r="L67" s="7"/>
      <c r="M67" s="7"/>
      <c r="N67" s="10"/>
      <c r="O67" s="7"/>
      <c r="P67" s="7"/>
      <c r="Q67" s="7"/>
      <c r="R67" s="10"/>
      <c r="S67" s="10"/>
      <c r="T67" s="7"/>
      <c r="U67" s="10"/>
      <c r="V67" s="7"/>
      <c r="W67" s="7"/>
      <c r="X67" s="7"/>
      <c r="Y67" s="10"/>
      <c r="Z67" s="10"/>
      <c r="AA67" s="7"/>
      <c r="AB67" s="10"/>
      <c r="AC67" s="7"/>
      <c r="AD67" s="7"/>
      <c r="AE67" s="7"/>
      <c r="AF67" s="7"/>
      <c r="AG67" s="7"/>
      <c r="AH67" s="7"/>
      <c r="AI67" s="7"/>
      <c r="AJ67" s="10"/>
      <c r="AK67" s="10"/>
      <c r="AL67" s="7"/>
      <c r="AM67" s="10"/>
      <c r="AN67" s="7"/>
      <c r="BS67" s="6"/>
    </row>
    <row r="68" spans="1:71" ht="12" customHeight="1" x14ac:dyDescent="0.2">
      <c r="A68" s="62"/>
      <c r="B68" s="63"/>
      <c r="C68" s="63"/>
      <c r="D68" s="63"/>
      <c r="E68" s="63"/>
      <c r="F68" s="63"/>
      <c r="G68" s="63"/>
      <c r="H68" s="63"/>
      <c r="I68" s="63"/>
      <c r="J68" s="63"/>
      <c r="K68" s="64"/>
      <c r="L68" s="7"/>
      <c r="M68" s="7"/>
      <c r="N68" s="10"/>
      <c r="O68" s="7"/>
      <c r="P68" s="7"/>
      <c r="Q68" s="7"/>
      <c r="R68" s="10"/>
      <c r="S68" s="10"/>
      <c r="T68" s="7"/>
      <c r="U68" s="10"/>
      <c r="V68" s="7"/>
      <c r="W68" s="7"/>
      <c r="X68" s="7"/>
      <c r="Y68" s="10"/>
      <c r="Z68" s="10"/>
      <c r="AA68" s="7"/>
      <c r="AB68" s="10"/>
      <c r="AC68" s="7"/>
      <c r="AD68" s="7"/>
      <c r="AE68" s="7"/>
      <c r="AF68" s="7"/>
      <c r="AG68" s="7"/>
      <c r="AH68" s="7"/>
      <c r="AI68" s="7"/>
      <c r="AJ68" s="10"/>
      <c r="AK68" s="10"/>
      <c r="AL68" s="7"/>
      <c r="AM68" s="10"/>
      <c r="AN68" s="7"/>
      <c r="BS68" s="6"/>
    </row>
    <row r="69" spans="1:71" ht="12" customHeight="1" x14ac:dyDescent="0.2">
      <c r="A69" s="62"/>
      <c r="B69" s="63"/>
      <c r="C69" s="63"/>
      <c r="D69" s="63"/>
      <c r="E69" s="63"/>
      <c r="F69" s="63"/>
      <c r="G69" s="63"/>
      <c r="H69" s="63"/>
      <c r="I69" s="63"/>
      <c r="J69" s="63"/>
      <c r="K69" s="64"/>
      <c r="L69" s="7"/>
      <c r="M69" s="7"/>
      <c r="N69" s="10"/>
      <c r="O69" s="7"/>
      <c r="P69" s="7"/>
      <c r="Q69" s="7"/>
      <c r="R69" s="10"/>
      <c r="S69" s="10"/>
      <c r="T69" s="7"/>
      <c r="U69" s="10"/>
      <c r="V69" s="7"/>
      <c r="W69" s="7"/>
      <c r="X69" s="7"/>
      <c r="Y69" s="10"/>
      <c r="Z69" s="10"/>
      <c r="AA69" s="7"/>
      <c r="AB69" s="10"/>
      <c r="AC69" s="7"/>
      <c r="AD69" s="7"/>
      <c r="AE69" s="7"/>
      <c r="AF69" s="7"/>
      <c r="AG69" s="7"/>
      <c r="AH69" s="7"/>
      <c r="AI69" s="7"/>
      <c r="AJ69" s="10"/>
      <c r="AK69" s="10"/>
      <c r="AL69" s="7"/>
      <c r="AM69" s="10"/>
      <c r="AN69" s="7"/>
      <c r="BS69" s="6"/>
    </row>
    <row r="70" spans="1:71" ht="60" x14ac:dyDescent="0.2">
      <c r="A70" s="1" t="s">
        <v>21</v>
      </c>
      <c r="B70" s="2" t="s">
        <v>28</v>
      </c>
      <c r="C70" s="2" t="s">
        <v>66</v>
      </c>
      <c r="D70" s="25" t="s">
        <v>67</v>
      </c>
      <c r="E70" s="2" t="s">
        <v>23</v>
      </c>
      <c r="F70" s="2" t="s">
        <v>15</v>
      </c>
      <c r="G70" s="25" t="s">
        <v>43</v>
      </c>
      <c r="H70" s="25" t="s">
        <v>44</v>
      </c>
      <c r="I70" s="25" t="s">
        <v>26</v>
      </c>
      <c r="J70" s="25" t="s">
        <v>56</v>
      </c>
      <c r="K70" s="39" t="s">
        <v>57</v>
      </c>
      <c r="L70" s="7"/>
      <c r="M70" s="10"/>
      <c r="N70" s="7"/>
      <c r="O70" s="7"/>
      <c r="P70" s="7"/>
      <c r="Q70" s="10"/>
      <c r="R70" s="10"/>
      <c r="S70" s="7"/>
      <c r="T70" s="10"/>
      <c r="U70" s="7"/>
      <c r="V70" s="7"/>
      <c r="W70" s="7"/>
      <c r="X70" s="10"/>
      <c r="Y70" s="10"/>
      <c r="Z70" s="7"/>
      <c r="AA70" s="10"/>
      <c r="AB70" s="7"/>
      <c r="AC70" s="7"/>
      <c r="AD70" s="7"/>
      <c r="AE70" s="7"/>
      <c r="AF70" s="7"/>
      <c r="AG70" s="7"/>
      <c r="AH70" s="7"/>
      <c r="AI70" s="10"/>
      <c r="AJ70" s="10"/>
      <c r="AK70" s="7"/>
      <c r="AL70" s="10"/>
      <c r="AM70" s="7"/>
      <c r="BR70" s="6"/>
    </row>
    <row r="71" spans="1:71" x14ac:dyDescent="0.2">
      <c r="A71" s="40">
        <v>2000</v>
      </c>
      <c r="B71" s="27">
        <v>12</v>
      </c>
      <c r="C71" s="30">
        <v>18</v>
      </c>
      <c r="D71" s="40">
        <f>(A71*(B71/100))</f>
        <v>240</v>
      </c>
      <c r="E71" s="40">
        <f>Tabela36718243417181925[[#This Row],[Vlr. Merc. (BC. ICMS Tributado)]]-Tabela36718243417181925[[#This Row],[Vlr. do ICMS Proprio
(Destado na NF-e)]]</f>
        <v>1760</v>
      </c>
      <c r="F71" s="40">
        <f>Tabela36718243417181925[[#This Row],[Vlr. p/ Calc. da BC. do 
Difal]]/C72</f>
        <v>2146.3414634146338</v>
      </c>
      <c r="G71" s="40">
        <f t="shared" ref="G71" si="19">(A71*(B71/100))</f>
        <v>240</v>
      </c>
      <c r="H71" s="40">
        <f t="shared" ref="H71" si="20">(F71*(C71/100))</f>
        <v>386.34146341463406</v>
      </c>
      <c r="I71" s="40">
        <f t="shared" ref="I71" si="21">H71-G71</f>
        <v>146.34146341463406</v>
      </c>
      <c r="J71" s="40">
        <f t="shared" ref="J71" si="22">I71*(40/100)</f>
        <v>58.536585365853625</v>
      </c>
      <c r="K71" s="40">
        <f t="shared" ref="K71" si="23">I71*(60/100)</f>
        <v>87.804878048780438</v>
      </c>
      <c r="L71" s="7"/>
      <c r="M71" s="10"/>
      <c r="N71" s="7"/>
      <c r="O71" s="7"/>
      <c r="P71" s="7"/>
      <c r="Q71" s="7"/>
      <c r="R71" s="10"/>
      <c r="S71" s="7"/>
      <c r="T71" s="10"/>
      <c r="U71" s="7"/>
      <c r="V71" s="7"/>
      <c r="W71" s="7"/>
      <c r="X71" s="10"/>
      <c r="Y71" s="10"/>
      <c r="Z71" s="7"/>
      <c r="AA71" s="10"/>
      <c r="AB71" s="7"/>
      <c r="AC71" s="7"/>
      <c r="AD71" s="7"/>
      <c r="AE71" s="7"/>
      <c r="AF71" s="7"/>
      <c r="AG71" s="7"/>
      <c r="AH71" s="7"/>
      <c r="AI71" s="10"/>
      <c r="AJ71" s="10"/>
      <c r="AK71" s="7"/>
      <c r="AL71" s="10"/>
      <c r="AM71" s="7"/>
      <c r="BR71" s="6"/>
    </row>
    <row r="72" spans="1:71" x14ac:dyDescent="0.2">
      <c r="A72" s="7"/>
      <c r="B72" s="17"/>
      <c r="C72" s="29">
        <f>(1-((C71)/100))</f>
        <v>0.82000000000000006</v>
      </c>
      <c r="D72" s="10"/>
      <c r="E72" s="24"/>
      <c r="F72" s="24"/>
      <c r="G72" s="7"/>
      <c r="H72" s="7"/>
      <c r="I72" s="41"/>
      <c r="J72" s="24"/>
      <c r="K72" s="24"/>
      <c r="L72" s="7"/>
      <c r="M72" s="10"/>
      <c r="N72" s="7"/>
      <c r="O72" s="7"/>
      <c r="P72" s="7"/>
      <c r="Q72" s="7"/>
      <c r="R72" s="10"/>
      <c r="S72" s="7"/>
      <c r="T72" s="10"/>
      <c r="U72" s="7"/>
      <c r="V72" s="7"/>
      <c r="W72" s="7"/>
      <c r="X72" s="10"/>
      <c r="Y72" s="10"/>
      <c r="Z72" s="7"/>
      <c r="AA72" s="10"/>
      <c r="AB72" s="7"/>
      <c r="AC72" s="7"/>
      <c r="AD72" s="7"/>
      <c r="AE72" s="7"/>
      <c r="AF72" s="7"/>
      <c r="AG72" s="7"/>
      <c r="AH72" s="7"/>
      <c r="AI72" s="10"/>
      <c r="AJ72" s="10"/>
      <c r="AK72" s="7"/>
      <c r="AL72" s="10"/>
      <c r="AM72" s="7"/>
      <c r="BR72" s="6"/>
    </row>
    <row r="73" spans="1:71" x14ac:dyDescent="0.2">
      <c r="A73" s="7"/>
      <c r="B73" s="7"/>
      <c r="C73" s="7"/>
      <c r="D73" s="10"/>
      <c r="E73" s="10"/>
      <c r="F73" s="32"/>
      <c r="G73" s="10"/>
      <c r="H73" s="7"/>
      <c r="I73" s="7"/>
      <c r="J73" s="7"/>
      <c r="K73" s="10"/>
      <c r="L73" s="7"/>
      <c r="M73" s="7"/>
      <c r="N73" s="10"/>
      <c r="O73" s="7"/>
      <c r="P73" s="7"/>
      <c r="Q73" s="7"/>
      <c r="R73" s="10"/>
      <c r="S73" s="10"/>
      <c r="T73" s="7"/>
      <c r="U73" s="10"/>
      <c r="V73" s="7"/>
      <c r="W73" s="7"/>
      <c r="X73" s="7"/>
      <c r="Y73" s="10"/>
      <c r="Z73" s="10"/>
      <c r="AA73" s="7"/>
      <c r="AB73" s="10"/>
      <c r="AC73" s="7"/>
      <c r="AD73" s="7"/>
      <c r="AE73" s="7"/>
      <c r="AF73" s="7"/>
      <c r="AG73" s="7"/>
      <c r="AH73" s="7"/>
      <c r="AI73" s="7"/>
      <c r="AJ73" s="10"/>
      <c r="AK73" s="10"/>
      <c r="AL73" s="7"/>
      <c r="AM73" s="10"/>
      <c r="AN73" s="7"/>
      <c r="BS73" s="6"/>
    </row>
    <row r="74" spans="1:71" x14ac:dyDescent="0.2">
      <c r="A74" s="46" t="s">
        <v>65</v>
      </c>
      <c r="B74" s="66" t="s">
        <v>4</v>
      </c>
      <c r="C74" s="66"/>
      <c r="D74" s="66"/>
      <c r="E74" s="10"/>
      <c r="F74" s="32"/>
      <c r="G74" s="10"/>
      <c r="H74" s="7"/>
      <c r="I74" s="7"/>
      <c r="J74" s="7"/>
      <c r="K74" s="10"/>
      <c r="L74" s="7"/>
      <c r="M74" s="7"/>
      <c r="N74" s="10"/>
      <c r="O74" s="7"/>
      <c r="P74" s="7"/>
      <c r="Q74" s="7"/>
      <c r="R74" s="10"/>
      <c r="S74" s="10"/>
      <c r="T74" s="7"/>
      <c r="U74" s="10"/>
      <c r="V74" s="7"/>
      <c r="W74" s="7"/>
      <c r="X74" s="7"/>
      <c r="Y74" s="10"/>
      <c r="Z74" s="10"/>
      <c r="AA74" s="7"/>
      <c r="AB74" s="10"/>
      <c r="AC74" s="7"/>
      <c r="AD74" s="7"/>
      <c r="AE74" s="7"/>
      <c r="AF74" s="7"/>
      <c r="AG74" s="7"/>
      <c r="AH74" s="7"/>
      <c r="AI74" s="7"/>
      <c r="AJ74" s="10"/>
      <c r="AK74" s="10"/>
      <c r="AL74" s="7"/>
      <c r="AM74" s="10"/>
      <c r="AN74" s="7"/>
      <c r="BS74" s="6"/>
    </row>
    <row r="75" spans="1:71" x14ac:dyDescent="0.2">
      <c r="A75" s="47" t="s">
        <v>9</v>
      </c>
      <c r="B75" s="65" t="s">
        <v>10</v>
      </c>
      <c r="C75" s="65"/>
      <c r="D75" s="65"/>
      <c r="E75" s="4"/>
      <c r="F75" s="34"/>
      <c r="G75" s="4"/>
      <c r="H75" s="7"/>
      <c r="I75" s="7"/>
      <c r="J75" s="7"/>
      <c r="K75" s="7"/>
      <c r="L75" s="7"/>
      <c r="M75" s="7"/>
      <c r="N75" s="7"/>
      <c r="O75" s="3"/>
      <c r="P75" s="3"/>
      <c r="Q75" s="3"/>
      <c r="R75" s="4"/>
      <c r="S75" s="4"/>
      <c r="T75" s="3"/>
      <c r="U75" s="4"/>
      <c r="V75" s="7"/>
      <c r="W75" s="7"/>
      <c r="X75" s="7"/>
      <c r="Y75" s="7"/>
      <c r="Z75" s="7"/>
      <c r="AA75" s="7"/>
      <c r="AB75" s="7"/>
      <c r="AC75" s="4"/>
      <c r="AD75" s="4"/>
      <c r="AE75" s="3"/>
      <c r="AF75" s="7"/>
      <c r="AG75" s="3"/>
      <c r="AH75" s="3"/>
      <c r="AI75" s="3"/>
      <c r="AJ75" s="4"/>
      <c r="AK75" s="4"/>
      <c r="AL75" s="3"/>
      <c r="AM75" s="4"/>
      <c r="AN75" s="7"/>
      <c r="BS75" s="6"/>
    </row>
    <row r="76" spans="1:71" x14ac:dyDescent="0.2">
      <c r="A76" s="45" t="s">
        <v>5</v>
      </c>
      <c r="B76" s="67" t="s">
        <v>6</v>
      </c>
      <c r="C76" s="67"/>
      <c r="D76" s="67"/>
      <c r="E76" s="4"/>
      <c r="F76" s="34"/>
      <c r="G76" s="4"/>
      <c r="H76" s="9"/>
      <c r="I76" s="9"/>
      <c r="J76" s="3"/>
      <c r="K76" s="4"/>
      <c r="L76" s="7"/>
      <c r="M76" s="7"/>
      <c r="N76" s="7"/>
      <c r="O76" s="7"/>
      <c r="P76" s="7"/>
      <c r="Q76" s="7"/>
      <c r="R76" s="10"/>
      <c r="S76" s="4"/>
      <c r="T76" s="3"/>
      <c r="U76" s="4"/>
      <c r="V76" s="4"/>
      <c r="W76" s="4"/>
      <c r="X76" s="3"/>
      <c r="Y76" s="3"/>
      <c r="Z76" s="3"/>
      <c r="AA76" s="4"/>
      <c r="AB76" s="4"/>
      <c r="AC76" s="3"/>
      <c r="AD76" s="4"/>
      <c r="AE76" s="4"/>
      <c r="AF76" s="3"/>
      <c r="AG76" s="3"/>
      <c r="AH76" s="3"/>
      <c r="AI76" s="3"/>
      <c r="AJ76" s="4"/>
      <c r="AK76" s="4"/>
      <c r="AL76" s="3"/>
      <c r="AM76" s="4"/>
      <c r="AN76" s="4"/>
      <c r="BS76" s="6"/>
    </row>
    <row r="77" spans="1:71" x14ac:dyDescent="0.2">
      <c r="A77" s="47" t="s">
        <v>11</v>
      </c>
      <c r="B77" s="65" t="s">
        <v>12</v>
      </c>
      <c r="C77" s="65"/>
      <c r="D77" s="65"/>
      <c r="E77" s="7"/>
      <c r="F77" s="32"/>
      <c r="G77" s="7"/>
      <c r="H77" s="3"/>
      <c r="I77" s="3"/>
      <c r="J77" s="3"/>
      <c r="K77" s="4"/>
      <c r="L77" s="3"/>
      <c r="M77" s="3"/>
      <c r="N77" s="4"/>
      <c r="O77" s="3"/>
      <c r="P77" s="3"/>
      <c r="Q77" s="3"/>
      <c r="R77" s="4"/>
      <c r="S77" s="4"/>
      <c r="T77" s="3"/>
      <c r="U77" s="4"/>
      <c r="V77" s="4"/>
      <c r="W77" s="3"/>
      <c r="X77" s="3"/>
      <c r="Y77" s="3"/>
      <c r="Z77" s="4"/>
      <c r="AA77" s="4"/>
      <c r="AB77" s="3"/>
      <c r="AC77" s="7"/>
      <c r="AD77" s="7"/>
      <c r="AE77" s="7"/>
      <c r="AF77" s="3"/>
      <c r="AG77" s="3"/>
      <c r="AH77" s="3"/>
      <c r="AI77" s="3"/>
      <c r="AJ77" s="4"/>
      <c r="AK77" s="4"/>
      <c r="AL77" s="3"/>
      <c r="AM77" s="4"/>
      <c r="AN77" s="4"/>
      <c r="BS77" s="6"/>
    </row>
    <row r="78" spans="1:71" x14ac:dyDescent="0.2">
      <c r="A78" s="45" t="s">
        <v>13</v>
      </c>
      <c r="B78" s="67" t="s">
        <v>14</v>
      </c>
      <c r="C78" s="67"/>
      <c r="D78" s="67"/>
      <c r="E78" s="4"/>
      <c r="F78" s="34"/>
      <c r="G78" s="4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9"/>
      <c r="W78" s="9"/>
      <c r="X78" s="9"/>
      <c r="Y78" s="9"/>
      <c r="Z78" s="9"/>
      <c r="AB78" s="11"/>
      <c r="AC78" s="3"/>
      <c r="AD78" s="3"/>
      <c r="AE78" s="3"/>
      <c r="AF78" s="7"/>
      <c r="AG78" s="7"/>
      <c r="AH78" s="7"/>
      <c r="AI78" s="7"/>
      <c r="AJ78" s="7"/>
      <c r="AK78" s="7"/>
      <c r="AL78" s="7"/>
      <c r="AM78" s="7"/>
      <c r="AN78" s="9"/>
      <c r="BS78" s="6"/>
    </row>
    <row r="79" spans="1:71" x14ac:dyDescent="0.2">
      <c r="A79" s="47" t="s">
        <v>7</v>
      </c>
      <c r="B79" s="65" t="s">
        <v>8</v>
      </c>
      <c r="C79" s="65"/>
      <c r="D79" s="65"/>
      <c r="E79" s="7"/>
      <c r="F79" s="32"/>
      <c r="G79" s="7"/>
      <c r="H79" s="3"/>
      <c r="I79" s="3"/>
      <c r="J79" s="3"/>
      <c r="K79" s="4"/>
      <c r="L79" s="3"/>
      <c r="M79" s="3"/>
      <c r="N79" s="4"/>
      <c r="O79" s="7"/>
      <c r="P79" s="7"/>
      <c r="Q79" s="7"/>
      <c r="R79" s="10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BS79" s="6"/>
    </row>
    <row r="80" spans="1:71" x14ac:dyDescent="0.2">
      <c r="A80" s="45" t="s">
        <v>20</v>
      </c>
      <c r="B80" s="67" t="s">
        <v>3</v>
      </c>
      <c r="C80" s="67"/>
      <c r="D80" s="67"/>
      <c r="E80" s="10"/>
      <c r="F80" s="32"/>
      <c r="G80" s="10"/>
      <c r="H80" s="6"/>
      <c r="I80" s="6"/>
      <c r="J80" s="7"/>
      <c r="K80" s="10"/>
      <c r="L80" s="7"/>
      <c r="M80" s="7"/>
      <c r="N80" s="10"/>
      <c r="O80" s="7"/>
      <c r="P80" s="7"/>
      <c r="Q80" s="10"/>
      <c r="R80" s="10"/>
      <c r="S80" s="10"/>
      <c r="T80" s="7"/>
      <c r="U80" s="10"/>
      <c r="V80" s="10"/>
      <c r="W80" s="10"/>
      <c r="X80" s="7"/>
      <c r="Y80" s="10"/>
      <c r="Z80" s="10"/>
      <c r="AA80" s="10"/>
      <c r="AB80" s="10"/>
      <c r="AC80" s="7"/>
      <c r="AD80" s="10"/>
      <c r="AE80" s="10"/>
      <c r="AF80" s="7"/>
      <c r="AG80" s="7"/>
      <c r="AH80" s="7"/>
      <c r="AI80" s="7"/>
      <c r="AJ80" s="10"/>
      <c r="AK80" s="10"/>
      <c r="AL80" s="7"/>
      <c r="AM80" s="10"/>
      <c r="AN80" s="10"/>
      <c r="BS80" s="6"/>
    </row>
    <row r="81" spans="1:71" hidden="1" x14ac:dyDescent="0.2">
      <c r="A81" s="3"/>
      <c r="B81" s="3"/>
      <c r="C81" s="4"/>
      <c r="D81" s="4"/>
      <c r="E81" s="3"/>
      <c r="F81" s="35"/>
      <c r="G81" s="9"/>
      <c r="H81" s="9"/>
      <c r="I81" s="9"/>
      <c r="J81" s="9"/>
      <c r="K81" s="9"/>
      <c r="L81" s="4"/>
      <c r="M81" s="9"/>
      <c r="N81" s="4"/>
      <c r="O81" s="7"/>
      <c r="P81" s="7"/>
      <c r="Q81" s="7"/>
      <c r="R81" s="7"/>
      <c r="S81" s="7"/>
      <c r="T81" s="7"/>
      <c r="U81" s="7"/>
      <c r="V81" s="4"/>
      <c r="W81" s="3"/>
      <c r="X81" s="3"/>
      <c r="Y81" s="3"/>
      <c r="Z81" s="4"/>
      <c r="AA81" s="4"/>
      <c r="AB81" s="3"/>
      <c r="AC81" s="7"/>
      <c r="AD81" s="7"/>
      <c r="AE81" s="7"/>
      <c r="AF81" s="3"/>
      <c r="AG81" s="7"/>
      <c r="AH81" s="7"/>
      <c r="AI81" s="7"/>
      <c r="AJ81" s="7"/>
      <c r="AK81" s="7"/>
      <c r="AL81" s="7"/>
      <c r="AM81" s="7"/>
      <c r="AN81" s="4"/>
      <c r="BS81" s="6"/>
    </row>
    <row r="82" spans="1:71" hidden="1" x14ac:dyDescent="0.2">
      <c r="A82" s="7"/>
      <c r="B82" s="7"/>
      <c r="C82" s="7"/>
      <c r="D82" s="7"/>
      <c r="E82" s="7"/>
      <c r="F82" s="32"/>
      <c r="G82" s="3"/>
      <c r="H82" s="3"/>
      <c r="I82" s="3"/>
      <c r="J82" s="4"/>
      <c r="K82" s="4"/>
      <c r="L82" s="7"/>
      <c r="M82" s="3"/>
      <c r="N82" s="7"/>
      <c r="O82" s="3"/>
      <c r="P82" s="3"/>
      <c r="Q82" s="3"/>
      <c r="R82" s="4"/>
      <c r="S82" s="4"/>
      <c r="T82" s="3"/>
      <c r="U82" s="4"/>
      <c r="V82" s="9"/>
      <c r="W82" s="9"/>
      <c r="X82" s="9"/>
      <c r="Y82" s="9"/>
      <c r="Z82" s="9"/>
      <c r="AB82" s="11"/>
      <c r="AC82" s="3"/>
      <c r="AD82" s="3"/>
      <c r="AE82" s="3"/>
      <c r="AF82" s="7"/>
      <c r="AG82" s="3"/>
      <c r="AH82" s="3"/>
      <c r="AI82" s="3"/>
      <c r="AJ82" s="4"/>
      <c r="AK82" s="4"/>
      <c r="AL82" s="3"/>
      <c r="AM82" s="4"/>
      <c r="AN82" s="9"/>
      <c r="BS82" s="6"/>
    </row>
    <row r="83" spans="1:71" hidden="1" x14ac:dyDescent="0.2">
      <c r="A83" s="3"/>
      <c r="B83" s="3"/>
      <c r="C83" s="4"/>
      <c r="D83" s="4"/>
      <c r="E83" s="3"/>
      <c r="F83" s="35"/>
      <c r="G83" s="7"/>
      <c r="H83" s="7"/>
      <c r="I83" s="7"/>
      <c r="J83" s="7"/>
      <c r="K83" s="7"/>
      <c r="L83" s="4"/>
      <c r="M83" s="7"/>
      <c r="N83" s="4"/>
      <c r="O83" s="7"/>
      <c r="P83" s="7"/>
      <c r="Q83" s="7"/>
      <c r="R83" s="7"/>
      <c r="S83" s="7"/>
      <c r="T83" s="7"/>
      <c r="U83" s="7"/>
      <c r="V83" s="3"/>
      <c r="W83" s="3"/>
      <c r="X83" s="3"/>
      <c r="Y83" s="4"/>
      <c r="Z83" s="4"/>
      <c r="AA83" s="3"/>
      <c r="AB83" s="4"/>
      <c r="AC83" s="3"/>
      <c r="AD83" s="3"/>
      <c r="AE83" s="3"/>
      <c r="AF83" s="3"/>
      <c r="AG83" s="7"/>
      <c r="AH83" s="7"/>
      <c r="AI83" s="7"/>
      <c r="AJ83" s="7"/>
      <c r="AK83" s="7"/>
      <c r="AL83" s="7"/>
      <c r="AM83" s="7"/>
      <c r="AN83" s="3"/>
      <c r="BS83" s="6"/>
    </row>
    <row r="84" spans="1:71" hidden="1" x14ac:dyDescent="0.2">
      <c r="A84" s="7"/>
      <c r="B84" s="7"/>
      <c r="C84" s="7"/>
      <c r="D84" s="7"/>
      <c r="E84" s="7"/>
      <c r="F84" s="32"/>
      <c r="G84" s="3"/>
      <c r="H84" s="3"/>
      <c r="I84" s="3"/>
      <c r="J84" s="4"/>
      <c r="K84" s="4"/>
      <c r="L84" s="7"/>
      <c r="M84" s="3"/>
      <c r="N84" s="7"/>
      <c r="O84" s="3"/>
      <c r="P84" s="3"/>
      <c r="Q84" s="3"/>
      <c r="R84" s="4"/>
      <c r="S84" s="4"/>
      <c r="T84" s="3"/>
      <c r="U84" s="4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3"/>
      <c r="AH84" s="3"/>
      <c r="AI84" s="3"/>
      <c r="AJ84" s="4"/>
      <c r="AK84" s="4"/>
      <c r="AL84" s="3"/>
      <c r="AM84" s="4"/>
      <c r="AN84" s="7"/>
      <c r="BS84" s="6"/>
    </row>
    <row r="85" spans="1:71" hidden="1" x14ac:dyDescent="0.2">
      <c r="A85" s="3"/>
      <c r="B85" s="3"/>
      <c r="C85" s="4"/>
      <c r="D85" s="4"/>
      <c r="E85" s="3"/>
      <c r="F85" s="35"/>
      <c r="G85" s="7"/>
      <c r="H85" s="7"/>
      <c r="I85" s="7"/>
      <c r="J85" s="7"/>
      <c r="K85" s="7"/>
      <c r="L85" s="4"/>
      <c r="M85" s="7"/>
      <c r="N85" s="4"/>
      <c r="O85" s="7"/>
      <c r="P85" s="7"/>
      <c r="Q85" s="7"/>
      <c r="R85" s="7"/>
      <c r="S85" s="7"/>
      <c r="T85" s="7"/>
      <c r="U85" s="7"/>
      <c r="V85" s="3"/>
      <c r="W85" s="3"/>
      <c r="X85" s="3"/>
      <c r="Y85" s="4"/>
      <c r="Z85" s="4"/>
      <c r="AA85" s="3"/>
      <c r="AB85" s="4"/>
      <c r="AC85" s="3"/>
      <c r="AD85" s="3"/>
      <c r="AE85" s="3"/>
      <c r="AF85" s="3"/>
      <c r="AG85" s="7"/>
      <c r="AH85" s="7"/>
      <c r="AI85" s="7"/>
      <c r="AJ85" s="7"/>
      <c r="AK85" s="7"/>
      <c r="AL85" s="7"/>
      <c r="AM85" s="7"/>
      <c r="AN85" s="3"/>
      <c r="BS85" s="6"/>
    </row>
    <row r="86" spans="1:71" hidden="1" x14ac:dyDescent="0.2">
      <c r="A86" s="3"/>
      <c r="B86" s="3"/>
      <c r="C86" s="4"/>
      <c r="D86" s="4"/>
      <c r="E86" s="3"/>
      <c r="F86" s="35"/>
      <c r="G86" s="9"/>
      <c r="H86" s="9"/>
      <c r="I86" s="9"/>
      <c r="J86" s="9"/>
      <c r="K86" s="9"/>
      <c r="L86" s="4"/>
      <c r="M86" s="9"/>
      <c r="N86" s="7"/>
      <c r="O86" s="3"/>
      <c r="P86" s="3"/>
      <c r="Q86" s="3"/>
      <c r="R86" s="4"/>
      <c r="S86" s="4"/>
      <c r="T86" s="3"/>
      <c r="U86" s="4"/>
      <c r="V86" s="7"/>
      <c r="W86" s="7"/>
      <c r="X86" s="7"/>
      <c r="Y86" s="7"/>
      <c r="Z86" s="7"/>
      <c r="AA86" s="7"/>
      <c r="AB86" s="7"/>
      <c r="AC86" s="3"/>
      <c r="AD86" s="3"/>
      <c r="AE86" s="7"/>
      <c r="AF86" s="7"/>
      <c r="AG86" s="3"/>
      <c r="AH86" s="3"/>
      <c r="AI86" s="3"/>
      <c r="AJ86" s="4"/>
      <c r="AK86" s="4"/>
      <c r="AL86" s="3"/>
      <c r="AM86" s="4"/>
      <c r="AN86" s="7"/>
      <c r="BS86" s="6"/>
    </row>
    <row r="87" spans="1:71" hidden="1" x14ac:dyDescent="0.2">
      <c r="A87" s="7"/>
      <c r="B87" s="7"/>
      <c r="C87" s="7"/>
      <c r="D87" s="7"/>
      <c r="E87" s="7"/>
      <c r="F87" s="32"/>
      <c r="G87" s="3"/>
      <c r="H87" s="3"/>
      <c r="I87" s="3"/>
      <c r="J87" s="4"/>
      <c r="K87" s="4"/>
      <c r="L87" s="7"/>
      <c r="M87" s="3"/>
      <c r="N87" s="4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BS87" s="6"/>
    </row>
    <row r="88" spans="1:71" hidden="1" x14ac:dyDescent="0.2">
      <c r="A88" s="3"/>
      <c r="B88" s="3"/>
      <c r="C88" s="4"/>
      <c r="D88" s="4"/>
      <c r="E88" s="3"/>
      <c r="F88" s="35"/>
      <c r="G88" s="7"/>
      <c r="H88" s="7"/>
      <c r="I88" s="7"/>
      <c r="J88" s="7"/>
      <c r="K88" s="7"/>
      <c r="L88" s="4"/>
      <c r="M88" s="7"/>
      <c r="N88" s="7"/>
      <c r="O88" s="3"/>
      <c r="P88" s="3"/>
      <c r="Q88" s="3"/>
      <c r="R88" s="4"/>
      <c r="S88" s="4"/>
      <c r="T88" s="3"/>
      <c r="U88" s="4"/>
      <c r="V88" s="4"/>
      <c r="W88" s="4"/>
      <c r="X88" s="3"/>
      <c r="Y88" s="3"/>
      <c r="Z88" s="3"/>
      <c r="AA88" s="4"/>
      <c r="AB88" s="4"/>
      <c r="AC88" s="3"/>
      <c r="AD88" s="4"/>
      <c r="AE88" s="4"/>
      <c r="AF88" s="3"/>
      <c r="AG88" s="3"/>
      <c r="AH88" s="3"/>
      <c r="AI88" s="3"/>
      <c r="AJ88" s="4"/>
      <c r="AK88" s="4"/>
      <c r="AL88" s="3"/>
      <c r="AM88" s="4"/>
      <c r="AN88" s="4"/>
      <c r="BS88" s="6"/>
    </row>
    <row r="89" spans="1:71" hidden="1" x14ac:dyDescent="0.2">
      <c r="A89" s="7"/>
      <c r="B89" s="7"/>
      <c r="C89" s="7"/>
      <c r="D89" s="7"/>
      <c r="E89" s="7"/>
      <c r="F89" s="32"/>
      <c r="G89" s="3"/>
      <c r="H89" s="3"/>
      <c r="I89" s="3"/>
      <c r="J89" s="4"/>
      <c r="K89" s="4"/>
      <c r="L89" s="7"/>
      <c r="M89" s="3"/>
      <c r="N89" s="4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BS89" s="6"/>
    </row>
    <row r="90" spans="1:71" hidden="1" x14ac:dyDescent="0.2">
      <c r="A90" s="3"/>
      <c r="B90" s="3"/>
      <c r="C90" s="4"/>
      <c r="D90" s="4"/>
      <c r="E90" s="3"/>
      <c r="F90" s="35"/>
      <c r="G90" s="7"/>
      <c r="H90" s="7"/>
      <c r="I90" s="7"/>
      <c r="J90" s="7"/>
      <c r="K90" s="7"/>
      <c r="L90" s="4"/>
      <c r="M90" s="7"/>
      <c r="N90" s="7"/>
      <c r="O90" s="3"/>
      <c r="P90" s="3"/>
      <c r="Q90" s="3"/>
      <c r="R90" s="4"/>
      <c r="S90" s="4"/>
      <c r="T90" s="3"/>
      <c r="U90" s="4"/>
      <c r="V90" s="7"/>
      <c r="W90" s="7"/>
      <c r="X90" s="7"/>
      <c r="Y90" s="7"/>
      <c r="Z90" s="7"/>
      <c r="AA90" s="7"/>
      <c r="AB90" s="7"/>
      <c r="AC90" s="4"/>
      <c r="AD90" s="4"/>
      <c r="AE90" s="3"/>
      <c r="AF90" s="7"/>
      <c r="AG90" s="3"/>
      <c r="AH90" s="3"/>
      <c r="AI90" s="3"/>
      <c r="AJ90" s="4"/>
      <c r="AK90" s="4"/>
      <c r="AL90" s="3"/>
      <c r="AM90" s="4"/>
      <c r="AN90" s="7"/>
      <c r="BS90" s="6"/>
    </row>
    <row r="91" spans="1:71" hidden="1" x14ac:dyDescent="0.2">
      <c r="A91" s="3"/>
      <c r="B91" s="3"/>
      <c r="C91" s="4"/>
      <c r="D91" s="4"/>
      <c r="E91" s="3"/>
      <c r="F91" s="35"/>
      <c r="G91" s="9"/>
      <c r="H91" s="9"/>
      <c r="I91" s="9"/>
      <c r="J91" s="9"/>
      <c r="K91" s="9"/>
      <c r="L91" s="4"/>
      <c r="M91" s="9"/>
      <c r="N91" s="4"/>
      <c r="O91" s="3"/>
      <c r="P91" s="3"/>
      <c r="Q91" s="3"/>
      <c r="R91" s="4"/>
      <c r="S91" s="4"/>
      <c r="T91" s="3"/>
      <c r="U91" s="4"/>
      <c r="V91" s="4"/>
      <c r="W91" s="3"/>
      <c r="X91" s="3"/>
      <c r="Y91" s="3"/>
      <c r="Z91" s="4"/>
      <c r="AA91" s="4"/>
      <c r="AB91" s="3"/>
      <c r="AC91" s="7"/>
      <c r="AD91" s="7"/>
      <c r="AE91" s="7"/>
      <c r="AF91" s="3"/>
      <c r="AG91" s="3"/>
      <c r="AH91" s="3"/>
      <c r="AI91" s="3"/>
      <c r="AJ91" s="4"/>
      <c r="AK91" s="4"/>
      <c r="AL91" s="3"/>
      <c r="AM91" s="4"/>
      <c r="AN91" s="4"/>
      <c r="BS91" s="6"/>
    </row>
    <row r="92" spans="1:71" hidden="1" x14ac:dyDescent="0.2">
      <c r="A92" s="7"/>
      <c r="B92" s="7"/>
      <c r="C92" s="7"/>
      <c r="D92" s="7"/>
      <c r="E92" s="7"/>
      <c r="F92" s="32"/>
      <c r="G92" s="3"/>
      <c r="H92" s="3"/>
      <c r="I92" s="3"/>
      <c r="J92" s="4"/>
      <c r="K92" s="4"/>
      <c r="L92" s="7"/>
      <c r="M92" s="3"/>
      <c r="N92" s="7"/>
      <c r="O92" s="7"/>
      <c r="P92" s="7"/>
      <c r="Q92" s="7"/>
      <c r="R92" s="7"/>
      <c r="S92" s="7"/>
      <c r="T92" s="7"/>
      <c r="U92" s="7"/>
      <c r="V92" s="9"/>
      <c r="W92" s="9"/>
      <c r="X92" s="9"/>
      <c r="Y92" s="9"/>
      <c r="Z92" s="9"/>
      <c r="AB92" s="11"/>
      <c r="AC92" s="3"/>
      <c r="AD92" s="3"/>
      <c r="AE92" s="3"/>
      <c r="AF92" s="7"/>
      <c r="AG92" s="7"/>
      <c r="AH92" s="7"/>
      <c r="AI92" s="7"/>
      <c r="AJ92" s="7"/>
      <c r="AK92" s="7"/>
      <c r="AL92" s="7"/>
      <c r="AM92" s="7"/>
      <c r="AN92" s="9"/>
      <c r="BS92" s="6"/>
    </row>
    <row r="93" spans="1:71" hidden="1" x14ac:dyDescent="0.2">
      <c r="A93" s="3"/>
      <c r="B93" s="3"/>
      <c r="C93" s="4"/>
      <c r="D93" s="4"/>
      <c r="E93" s="3"/>
      <c r="F93" s="35"/>
      <c r="G93" s="7"/>
      <c r="H93" s="7"/>
      <c r="I93" s="7"/>
      <c r="J93" s="7"/>
      <c r="K93" s="7"/>
      <c r="L93" s="4"/>
      <c r="M93" s="7"/>
      <c r="N93" s="4"/>
      <c r="O93" s="3"/>
      <c r="P93" s="3"/>
      <c r="Q93" s="3"/>
      <c r="R93" s="4"/>
      <c r="S93" s="4"/>
      <c r="T93" s="3"/>
      <c r="U93" s="4"/>
      <c r="V93" s="3"/>
      <c r="W93" s="3"/>
      <c r="X93" s="3"/>
      <c r="Y93" s="4"/>
      <c r="Z93" s="4"/>
      <c r="AA93" s="3"/>
      <c r="AB93" s="4"/>
      <c r="AC93" s="7"/>
      <c r="AD93" s="7"/>
      <c r="AE93" s="3"/>
      <c r="AF93" s="3"/>
      <c r="AG93" s="3"/>
      <c r="AH93" s="3"/>
      <c r="AI93" s="3"/>
      <c r="AJ93" s="4"/>
      <c r="AK93" s="4"/>
      <c r="AL93" s="3"/>
      <c r="AM93" s="4"/>
      <c r="AN93" s="3"/>
      <c r="BS93" s="6"/>
    </row>
    <row r="94" spans="1:71" hidden="1" x14ac:dyDescent="0.2">
      <c r="A94" s="7"/>
      <c r="B94" s="7"/>
      <c r="C94" s="7"/>
      <c r="D94" s="7"/>
      <c r="E94" s="7"/>
      <c r="F94" s="32"/>
      <c r="G94" s="3"/>
      <c r="H94" s="3"/>
      <c r="I94" s="3"/>
      <c r="J94" s="4"/>
      <c r="K94" s="4"/>
      <c r="L94" s="7"/>
      <c r="M94" s="3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3"/>
      <c r="AD94" s="3"/>
      <c r="AE94" s="7"/>
      <c r="AF94" s="7"/>
      <c r="AG94" s="7"/>
      <c r="AH94" s="7"/>
      <c r="AI94" s="7"/>
      <c r="AJ94" s="7"/>
      <c r="AK94" s="7"/>
      <c r="AL94" s="7"/>
      <c r="AM94" s="7"/>
      <c r="AN94" s="7"/>
      <c r="BS94" s="6"/>
    </row>
    <row r="95" spans="1:71" hidden="1" x14ac:dyDescent="0.2">
      <c r="A95" s="3"/>
      <c r="B95" s="3"/>
      <c r="C95" s="4"/>
      <c r="D95" s="4"/>
      <c r="E95" s="3"/>
      <c r="F95" s="35"/>
      <c r="G95" s="7"/>
      <c r="H95" s="7"/>
      <c r="I95" s="7"/>
      <c r="J95" s="7"/>
      <c r="K95" s="7"/>
      <c r="L95" s="4"/>
      <c r="M95" s="7"/>
      <c r="N95" s="3"/>
      <c r="O95" s="3"/>
      <c r="P95" s="3"/>
      <c r="Q95" s="3"/>
      <c r="R95" s="4"/>
      <c r="S95" s="4"/>
      <c r="T95" s="3"/>
      <c r="U95" s="4"/>
      <c r="V95" s="3"/>
      <c r="W95" s="3"/>
      <c r="X95" s="3"/>
      <c r="Y95" s="4"/>
      <c r="Z95" s="4"/>
      <c r="AA95" s="3"/>
      <c r="AB95" s="4"/>
      <c r="AC95" s="3"/>
      <c r="AD95" s="3"/>
      <c r="AE95" s="3"/>
      <c r="AF95" s="3"/>
      <c r="AG95" s="3"/>
      <c r="AH95" s="3"/>
      <c r="AI95" s="3"/>
      <c r="AJ95" s="4"/>
      <c r="AK95" s="4"/>
      <c r="AL95" s="3"/>
      <c r="AM95" s="4"/>
      <c r="AN95" s="3"/>
      <c r="BS95" s="6"/>
    </row>
    <row r="96" spans="1:71" hidden="1" x14ac:dyDescent="0.2">
      <c r="A96" s="3"/>
      <c r="B96" s="3"/>
      <c r="C96" s="4"/>
      <c r="D96" s="4"/>
      <c r="E96" s="3"/>
      <c r="F96" s="35"/>
      <c r="G96" s="9"/>
      <c r="H96" s="9"/>
      <c r="I96" s="9"/>
      <c r="J96" s="9"/>
      <c r="K96" s="9"/>
      <c r="L96" s="4"/>
      <c r="M96" s="9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BS96" s="6"/>
    </row>
    <row r="97" spans="1:71" hidden="1" x14ac:dyDescent="0.2">
      <c r="A97" s="7"/>
      <c r="B97" s="7"/>
      <c r="C97" s="7"/>
      <c r="D97" s="7"/>
      <c r="E97" s="7"/>
      <c r="F97" s="32"/>
      <c r="G97" s="3"/>
      <c r="H97" s="3"/>
      <c r="I97" s="3"/>
      <c r="J97" s="4"/>
      <c r="K97" s="4"/>
      <c r="L97" s="7"/>
      <c r="M97" s="3"/>
      <c r="N97" s="3"/>
      <c r="O97" s="3"/>
      <c r="P97" s="3"/>
      <c r="Q97" s="3"/>
      <c r="R97" s="4"/>
      <c r="S97" s="4"/>
      <c r="T97" s="3"/>
      <c r="U97" s="4"/>
      <c r="V97" s="3"/>
      <c r="W97" s="3"/>
      <c r="X97" s="3"/>
      <c r="Y97" s="4"/>
      <c r="Z97" s="4"/>
      <c r="AA97" s="3"/>
      <c r="AB97" s="4"/>
      <c r="AC97" s="3"/>
      <c r="AD97" s="3"/>
      <c r="AE97" s="3"/>
      <c r="AF97" s="3"/>
      <c r="AG97" s="3"/>
      <c r="AH97" s="3"/>
      <c r="AI97" s="3"/>
      <c r="AJ97" s="4"/>
      <c r="AK97" s="4"/>
      <c r="AL97" s="3"/>
      <c r="AM97" s="4"/>
      <c r="AN97" s="3"/>
      <c r="BS97" s="6"/>
    </row>
    <row r="98" spans="1:71" hidden="1" x14ac:dyDescent="0.2">
      <c r="A98" s="3"/>
      <c r="B98" s="3"/>
      <c r="C98" s="4"/>
      <c r="D98" s="4"/>
      <c r="E98" s="3"/>
      <c r="F98" s="35"/>
      <c r="G98" s="7"/>
      <c r="H98" s="7"/>
      <c r="I98" s="7"/>
      <c r="J98" s="7"/>
      <c r="K98" s="7"/>
      <c r="L98" s="4"/>
      <c r="M98" s="7"/>
      <c r="N98" s="7"/>
      <c r="O98" s="3"/>
      <c r="P98" s="3"/>
      <c r="Q98" s="3"/>
      <c r="R98" s="4"/>
      <c r="S98" s="4"/>
      <c r="T98" s="3"/>
      <c r="U98" s="4"/>
      <c r="V98" s="7"/>
      <c r="W98" s="7"/>
      <c r="X98" s="7"/>
      <c r="Y98" s="7"/>
      <c r="Z98" s="7"/>
      <c r="AA98" s="7"/>
      <c r="AB98" s="7"/>
      <c r="AC98" s="3"/>
      <c r="AD98" s="3"/>
      <c r="AE98" s="3"/>
      <c r="AF98" s="7"/>
      <c r="AG98" s="3"/>
      <c r="AH98" s="3"/>
      <c r="AI98" s="3"/>
      <c r="AJ98" s="4"/>
      <c r="AK98" s="4"/>
      <c r="AL98" s="3"/>
      <c r="AM98" s="4"/>
      <c r="AN98" s="7"/>
      <c r="BS98" s="6"/>
    </row>
    <row r="99" spans="1:71" hidden="1" x14ac:dyDescent="0.2">
      <c r="A99" s="7"/>
      <c r="B99" s="7"/>
      <c r="C99" s="7"/>
      <c r="D99" s="7"/>
      <c r="E99" s="7"/>
      <c r="F99" s="32"/>
      <c r="G99" s="3"/>
      <c r="H99" s="3"/>
      <c r="I99" s="3"/>
      <c r="J99" s="4"/>
      <c r="K99" s="4"/>
      <c r="L99" s="7"/>
      <c r="M99" s="3"/>
      <c r="N99" s="3"/>
      <c r="O99" s="7"/>
      <c r="P99" s="7"/>
      <c r="Q99" s="7"/>
      <c r="R99" s="7"/>
      <c r="S99" s="7"/>
      <c r="T99" s="7"/>
      <c r="U99" s="7"/>
      <c r="V99" s="4"/>
      <c r="W99" s="3"/>
      <c r="X99" s="3"/>
      <c r="Y99" s="3"/>
      <c r="Z99" s="4"/>
      <c r="AA99" s="4"/>
      <c r="AB99" s="3"/>
      <c r="AC99" s="7"/>
      <c r="AD99" s="7"/>
      <c r="AE99" s="7"/>
      <c r="AF99" s="3"/>
      <c r="AG99" s="7"/>
      <c r="AH99" s="7"/>
      <c r="AI99" s="7"/>
      <c r="AJ99" s="7"/>
      <c r="AK99" s="7"/>
      <c r="AL99" s="7"/>
      <c r="AM99" s="7"/>
      <c r="AN99" s="4"/>
      <c r="BS99" s="6"/>
    </row>
    <row r="100" spans="1:71" hidden="1" x14ac:dyDescent="0.2">
      <c r="A100" s="3"/>
      <c r="B100" s="3"/>
      <c r="C100" s="4"/>
      <c r="D100" s="4"/>
      <c r="E100" s="3"/>
      <c r="F100" s="35"/>
      <c r="G100" s="7"/>
      <c r="H100" s="7"/>
      <c r="I100" s="7"/>
      <c r="J100" s="7"/>
      <c r="K100" s="7"/>
      <c r="L100" s="4"/>
      <c r="M100" s="7"/>
      <c r="N100" s="7"/>
      <c r="O100" s="3"/>
      <c r="P100" s="3"/>
      <c r="Q100" s="3"/>
      <c r="R100" s="4"/>
      <c r="S100" s="4"/>
      <c r="T100" s="3"/>
      <c r="U100" s="4"/>
      <c r="V100" s="9"/>
      <c r="W100" s="9"/>
      <c r="X100" s="9"/>
      <c r="Y100" s="9"/>
      <c r="Z100" s="9"/>
      <c r="AB100" s="11"/>
      <c r="AC100" s="3"/>
      <c r="AD100" s="3"/>
      <c r="AE100" s="3"/>
      <c r="AF100" s="7"/>
      <c r="AG100" s="3"/>
      <c r="AH100" s="3"/>
      <c r="AI100" s="3"/>
      <c r="AJ100" s="4"/>
      <c r="AK100" s="4"/>
      <c r="AL100" s="3"/>
      <c r="AM100" s="4"/>
      <c r="AN100" s="9"/>
      <c r="BS100" s="6"/>
    </row>
    <row r="101" spans="1:71" hidden="1" x14ac:dyDescent="0.2">
      <c r="A101" s="3"/>
      <c r="B101" s="3"/>
      <c r="C101" s="4"/>
      <c r="D101" s="4"/>
      <c r="E101" s="3"/>
      <c r="F101" s="35"/>
      <c r="G101" s="9"/>
      <c r="H101" s="9"/>
      <c r="I101" s="9"/>
      <c r="J101" s="9"/>
      <c r="K101" s="9"/>
      <c r="L101" s="4"/>
      <c r="M101" s="9"/>
      <c r="N101" s="4"/>
      <c r="O101" s="7"/>
      <c r="P101" s="7"/>
      <c r="Q101" s="7"/>
      <c r="R101" s="7"/>
      <c r="S101" s="7"/>
      <c r="T101" s="7"/>
      <c r="U101" s="7"/>
      <c r="V101" s="3"/>
      <c r="W101" s="3"/>
      <c r="X101" s="3"/>
      <c r="Y101" s="4"/>
      <c r="Z101" s="4"/>
      <c r="AA101" s="3"/>
      <c r="AB101" s="4"/>
      <c r="AC101" s="3"/>
      <c r="AD101" s="3"/>
      <c r="AE101" s="3"/>
      <c r="AF101" s="3"/>
      <c r="AG101" s="7"/>
      <c r="AH101" s="7"/>
      <c r="AI101" s="7"/>
      <c r="AJ101" s="7"/>
      <c r="AK101" s="7"/>
      <c r="AL101" s="7"/>
      <c r="AM101" s="7"/>
      <c r="AN101" s="3"/>
      <c r="BS101" s="6"/>
    </row>
    <row r="102" spans="1:71" hidden="1" x14ac:dyDescent="0.2">
      <c r="A102" s="7"/>
      <c r="B102" s="7"/>
      <c r="C102" s="7"/>
      <c r="D102" s="7"/>
      <c r="E102" s="7"/>
      <c r="F102" s="32"/>
      <c r="G102" s="3"/>
      <c r="H102" s="3"/>
      <c r="I102" s="3"/>
      <c r="J102" s="4"/>
      <c r="K102" s="4"/>
      <c r="L102" s="7"/>
      <c r="M102" s="3"/>
      <c r="O102" s="3"/>
      <c r="P102" s="3"/>
      <c r="Q102" s="3"/>
      <c r="R102" s="4"/>
      <c r="S102" s="4"/>
      <c r="T102" s="3"/>
      <c r="U102" s="4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3"/>
      <c r="AH102" s="3"/>
      <c r="AI102" s="3"/>
      <c r="AJ102" s="4"/>
      <c r="AK102" s="4"/>
      <c r="AL102" s="3"/>
      <c r="AM102" s="4"/>
      <c r="AN102" s="7"/>
      <c r="BS102" s="6"/>
    </row>
    <row r="103" spans="1:71" hidden="1" x14ac:dyDescent="0.2">
      <c r="A103" s="3"/>
      <c r="B103" s="3"/>
      <c r="C103" s="3"/>
      <c r="D103" s="4"/>
      <c r="E103" s="4"/>
      <c r="F103" s="34"/>
      <c r="G103" s="4"/>
      <c r="H103" s="3"/>
      <c r="I103" s="3"/>
      <c r="J103" s="3"/>
      <c r="K103" s="4"/>
      <c r="L103" s="4"/>
      <c r="M103" s="4"/>
      <c r="N103" s="3"/>
      <c r="O103" s="7"/>
      <c r="P103" s="7"/>
      <c r="Q103" s="7"/>
      <c r="R103" s="7"/>
      <c r="S103" s="7"/>
      <c r="T103" s="7"/>
      <c r="U103" s="7"/>
      <c r="V103" s="3"/>
      <c r="W103" s="3"/>
      <c r="X103" s="3"/>
      <c r="Y103" s="4"/>
      <c r="Z103" s="4"/>
      <c r="AA103" s="3"/>
      <c r="AB103" s="4"/>
      <c r="AC103" s="3"/>
      <c r="AD103" s="3"/>
      <c r="AE103" s="3"/>
      <c r="AF103" s="3"/>
      <c r="AG103" s="7"/>
      <c r="AH103" s="7"/>
      <c r="AI103" s="7"/>
      <c r="AJ103" s="7"/>
      <c r="AK103" s="7"/>
      <c r="AL103" s="7"/>
      <c r="AM103" s="7"/>
      <c r="AN103" s="3"/>
      <c r="BS103" s="6"/>
    </row>
    <row r="104" spans="1:71" hidden="1" x14ac:dyDescent="0.2">
      <c r="A104" s="3"/>
      <c r="B104" s="3"/>
      <c r="C104" s="4"/>
      <c r="D104" s="4"/>
      <c r="E104" s="3"/>
      <c r="F104" s="35"/>
      <c r="G104" s="9"/>
      <c r="H104" s="9"/>
      <c r="I104" s="9"/>
      <c r="J104" s="9"/>
      <c r="K104" s="9"/>
      <c r="L104" s="4"/>
      <c r="M104" s="9"/>
      <c r="N104" s="3"/>
      <c r="O104" s="3"/>
      <c r="P104" s="3"/>
      <c r="Q104" s="3"/>
      <c r="R104" s="4"/>
      <c r="S104" s="4"/>
      <c r="T104" s="3"/>
      <c r="U104" s="4"/>
      <c r="V104" s="7"/>
      <c r="W104" s="7"/>
      <c r="X104" s="7"/>
      <c r="Y104" s="7"/>
      <c r="Z104" s="7"/>
      <c r="AA104" s="7"/>
      <c r="AB104" s="7"/>
      <c r="AC104" s="3"/>
      <c r="AD104" s="3"/>
      <c r="AE104" s="7"/>
      <c r="AF104" s="7"/>
      <c r="AG104" s="3"/>
      <c r="AH104" s="3"/>
      <c r="AI104" s="3"/>
      <c r="AJ104" s="4"/>
      <c r="AK104" s="4"/>
      <c r="AL104" s="3"/>
      <c r="AM104" s="4"/>
      <c r="AN104" s="7"/>
      <c r="BS104" s="6"/>
    </row>
    <row r="105" spans="1:71" hidden="1" x14ac:dyDescent="0.2">
      <c r="A105" s="7"/>
      <c r="B105" s="7"/>
      <c r="C105" s="7"/>
      <c r="D105" s="7"/>
      <c r="E105" s="7"/>
      <c r="F105" s="32"/>
      <c r="G105" s="3"/>
      <c r="H105" s="3"/>
      <c r="I105" s="3"/>
      <c r="J105" s="4"/>
      <c r="K105" s="4"/>
      <c r="L105" s="7"/>
      <c r="M105" s="3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BS105" s="6"/>
    </row>
    <row r="106" spans="1:71" hidden="1" x14ac:dyDescent="0.2">
      <c r="A106" s="3"/>
      <c r="B106" s="3"/>
      <c r="C106" s="4"/>
      <c r="D106" s="4"/>
      <c r="E106" s="3"/>
      <c r="F106" s="35"/>
      <c r="G106" s="7"/>
      <c r="H106" s="7"/>
      <c r="I106" s="7"/>
      <c r="J106" s="7"/>
      <c r="K106" s="7"/>
      <c r="L106" s="4"/>
      <c r="M106" s="7"/>
      <c r="N106" s="3"/>
      <c r="O106" s="3"/>
      <c r="P106" s="3"/>
      <c r="Q106" s="3"/>
      <c r="R106" s="4"/>
      <c r="S106" s="4"/>
      <c r="T106" s="3"/>
      <c r="U106" s="4"/>
      <c r="V106" s="4"/>
      <c r="W106" s="4"/>
      <c r="X106" s="3"/>
      <c r="Y106" s="3"/>
      <c r="Z106" s="3"/>
      <c r="AA106" s="4"/>
      <c r="AB106" s="4"/>
      <c r="AC106" s="3"/>
      <c r="AD106" s="4"/>
      <c r="AE106" s="4"/>
      <c r="AF106" s="3"/>
      <c r="AG106" s="3"/>
      <c r="AH106" s="3"/>
      <c r="AI106" s="3"/>
      <c r="AJ106" s="4"/>
      <c r="AK106" s="4"/>
      <c r="AL106" s="3"/>
      <c r="AM106" s="4"/>
      <c r="AN106" s="4"/>
      <c r="BS106" s="6"/>
    </row>
    <row r="107" spans="1:71" hidden="1" x14ac:dyDescent="0.2">
      <c r="A107" s="7"/>
      <c r="B107" s="7"/>
      <c r="C107" s="7"/>
      <c r="D107" s="7"/>
      <c r="E107" s="7"/>
      <c r="F107" s="32"/>
      <c r="G107" s="3"/>
      <c r="H107" s="3"/>
      <c r="I107" s="3"/>
      <c r="J107" s="4"/>
      <c r="K107" s="4"/>
      <c r="L107" s="7"/>
      <c r="M107" s="3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BS107" s="6"/>
    </row>
    <row r="108" spans="1:71" hidden="1" x14ac:dyDescent="0.2">
      <c r="A108" s="3"/>
      <c r="B108" s="3"/>
      <c r="C108" s="4"/>
      <c r="D108" s="4"/>
      <c r="E108" s="3"/>
      <c r="F108" s="35"/>
      <c r="G108" s="7"/>
      <c r="H108" s="7"/>
      <c r="I108" s="7"/>
      <c r="J108" s="7"/>
      <c r="K108" s="7"/>
      <c r="L108" s="4"/>
      <c r="M108" s="7"/>
      <c r="N108" s="3"/>
      <c r="O108" s="3"/>
      <c r="P108" s="3"/>
      <c r="Q108" s="3"/>
      <c r="R108" s="4"/>
      <c r="S108" s="4"/>
      <c r="T108" s="3"/>
      <c r="U108" s="4"/>
      <c r="V108" s="7"/>
      <c r="W108" s="7"/>
      <c r="X108" s="7"/>
      <c r="Y108" s="7"/>
      <c r="Z108" s="7"/>
      <c r="AA108" s="7"/>
      <c r="AB108" s="7"/>
      <c r="AC108" s="4"/>
      <c r="AD108" s="4"/>
      <c r="AE108" s="3"/>
      <c r="AF108" s="7"/>
      <c r="AG108" s="3"/>
      <c r="AH108" s="3"/>
      <c r="AI108" s="3"/>
      <c r="AJ108" s="4"/>
      <c r="AK108" s="4"/>
      <c r="AL108" s="3"/>
      <c r="AM108" s="4"/>
      <c r="AN108" s="7"/>
      <c r="BS108" s="6"/>
    </row>
    <row r="109" spans="1:71" hidden="1" x14ac:dyDescent="0.2">
      <c r="A109" s="3"/>
      <c r="B109" s="3"/>
      <c r="C109" s="4"/>
      <c r="D109" s="4"/>
      <c r="E109" s="3"/>
      <c r="F109" s="35"/>
      <c r="G109" s="9"/>
      <c r="H109" s="9"/>
      <c r="I109" s="9"/>
      <c r="J109" s="9"/>
      <c r="K109" s="9"/>
      <c r="L109" s="4"/>
      <c r="M109" s="9"/>
      <c r="N109" s="3"/>
      <c r="O109" s="3"/>
      <c r="P109" s="3"/>
      <c r="Q109" s="3"/>
      <c r="R109" s="4"/>
      <c r="S109" s="4"/>
      <c r="T109" s="3"/>
      <c r="U109" s="4"/>
      <c r="V109" s="4"/>
      <c r="W109" s="3"/>
      <c r="X109" s="3"/>
      <c r="Y109" s="3"/>
      <c r="Z109" s="4"/>
      <c r="AA109" s="4"/>
      <c r="AB109" s="3"/>
      <c r="AC109" s="7"/>
      <c r="AD109" s="7"/>
      <c r="AE109" s="7"/>
      <c r="AF109" s="3"/>
      <c r="AG109" s="3"/>
      <c r="AH109" s="3"/>
      <c r="AI109" s="3"/>
      <c r="AJ109" s="4"/>
      <c r="AK109" s="4"/>
      <c r="AL109" s="3"/>
      <c r="AM109" s="4"/>
      <c r="AN109" s="4"/>
      <c r="BS109" s="6"/>
    </row>
    <row r="110" spans="1:71" hidden="1" x14ac:dyDescent="0.2">
      <c r="A110" s="7"/>
      <c r="B110" s="7"/>
      <c r="C110" s="7"/>
      <c r="D110" s="7"/>
      <c r="E110" s="7"/>
      <c r="F110" s="32"/>
      <c r="G110" s="3"/>
      <c r="H110" s="3"/>
      <c r="I110" s="3"/>
      <c r="J110" s="4"/>
      <c r="K110" s="4"/>
      <c r="L110" s="7"/>
      <c r="M110" s="3"/>
      <c r="N110" s="7"/>
      <c r="O110" s="7"/>
      <c r="P110" s="7"/>
      <c r="Q110" s="7"/>
      <c r="R110" s="7"/>
      <c r="S110" s="7"/>
      <c r="T110" s="7"/>
      <c r="U110" s="7"/>
      <c r="V110" s="9"/>
      <c r="W110" s="9"/>
      <c r="X110" s="9"/>
      <c r="Y110" s="9"/>
      <c r="Z110" s="9"/>
      <c r="AB110" s="11"/>
      <c r="AC110" s="3"/>
      <c r="AD110" s="3"/>
      <c r="AE110" s="3"/>
      <c r="AF110" s="7"/>
      <c r="AG110" s="7"/>
      <c r="AH110" s="7"/>
      <c r="AI110" s="7"/>
      <c r="AJ110" s="7"/>
      <c r="AK110" s="7"/>
      <c r="AL110" s="7"/>
      <c r="AM110" s="7"/>
      <c r="AN110" s="9"/>
      <c r="BS110" s="6"/>
    </row>
    <row r="111" spans="1:71" hidden="1" x14ac:dyDescent="0.2">
      <c r="A111" s="3"/>
      <c r="B111" s="3"/>
      <c r="C111" s="4"/>
      <c r="D111" s="4"/>
      <c r="E111" s="3"/>
      <c r="F111" s="35"/>
      <c r="G111" s="7"/>
      <c r="H111" s="7"/>
      <c r="I111" s="7"/>
      <c r="J111" s="7"/>
      <c r="K111" s="7"/>
      <c r="L111" s="4"/>
      <c r="M111" s="7"/>
      <c r="N111" s="3"/>
      <c r="O111" s="3"/>
      <c r="P111" s="3"/>
      <c r="Q111" s="3"/>
      <c r="R111" s="4"/>
      <c r="S111" s="4"/>
      <c r="T111" s="3"/>
      <c r="U111" s="4"/>
      <c r="V111" s="3"/>
      <c r="W111" s="3"/>
      <c r="X111" s="3"/>
      <c r="Y111" s="4"/>
      <c r="Z111" s="4"/>
      <c r="AA111" s="3"/>
      <c r="AB111" s="4"/>
      <c r="AC111" s="7"/>
      <c r="AD111" s="7"/>
      <c r="AE111" s="3"/>
      <c r="AF111" s="3"/>
      <c r="AG111" s="3"/>
      <c r="AH111" s="3"/>
      <c r="AI111" s="3"/>
      <c r="AJ111" s="4"/>
      <c r="AK111" s="4"/>
      <c r="AL111" s="3"/>
      <c r="AM111" s="4"/>
      <c r="AN111" s="3"/>
      <c r="BS111" s="6"/>
    </row>
    <row r="112" spans="1:71" hidden="1" x14ac:dyDescent="0.2">
      <c r="A112" s="7"/>
      <c r="B112" s="7"/>
      <c r="C112" s="7"/>
      <c r="D112" s="7"/>
      <c r="E112" s="7"/>
      <c r="F112" s="32"/>
      <c r="G112" s="3"/>
      <c r="H112" s="3"/>
      <c r="I112" s="3"/>
      <c r="J112" s="4"/>
      <c r="K112" s="4"/>
      <c r="L112" s="7"/>
      <c r="M112" s="3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3"/>
      <c r="AD112" s="3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BS112" s="6"/>
    </row>
    <row r="113" spans="1:71" hidden="1" x14ac:dyDescent="0.2">
      <c r="A113" s="3"/>
      <c r="B113" s="3"/>
      <c r="C113" s="4"/>
      <c r="D113" s="4"/>
      <c r="E113" s="3"/>
      <c r="F113" s="35"/>
      <c r="G113" s="7"/>
      <c r="H113" s="7"/>
      <c r="I113" s="7"/>
      <c r="J113" s="7"/>
      <c r="K113" s="7"/>
      <c r="L113" s="4"/>
      <c r="M113" s="7"/>
      <c r="N113" s="3"/>
      <c r="O113" s="3"/>
      <c r="P113" s="3"/>
      <c r="Q113" s="3"/>
      <c r="R113" s="4"/>
      <c r="S113" s="4"/>
      <c r="T113" s="3"/>
      <c r="U113" s="4"/>
      <c r="V113" s="3"/>
      <c r="W113" s="3"/>
      <c r="X113" s="3"/>
      <c r="Y113" s="4"/>
      <c r="Z113" s="4"/>
      <c r="AA113" s="3"/>
      <c r="AB113" s="4"/>
      <c r="AC113" s="3"/>
      <c r="AD113" s="3"/>
      <c r="AE113" s="3"/>
      <c r="AF113" s="3"/>
      <c r="AG113" s="3"/>
      <c r="AH113" s="3"/>
      <c r="AI113" s="3"/>
      <c r="AJ113" s="4"/>
      <c r="AK113" s="4"/>
      <c r="AL113" s="3"/>
      <c r="AM113" s="4"/>
      <c r="AN113" s="3"/>
      <c r="BS113" s="6"/>
    </row>
    <row r="114" spans="1:71" hidden="1" x14ac:dyDescent="0.2">
      <c r="A114" s="3"/>
      <c r="B114" s="3"/>
      <c r="C114" s="4"/>
      <c r="D114" s="4"/>
      <c r="E114" s="3"/>
      <c r="F114" s="35"/>
      <c r="G114" s="9"/>
      <c r="H114" s="9"/>
      <c r="I114" s="9"/>
      <c r="J114" s="9"/>
      <c r="K114" s="9"/>
      <c r="L114" s="4"/>
      <c r="M114" s="9"/>
      <c r="N114" s="3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BS114" s="6"/>
    </row>
    <row r="115" spans="1:71" hidden="1" x14ac:dyDescent="0.2">
      <c r="A115" s="7"/>
      <c r="B115" s="7"/>
      <c r="C115" s="7"/>
      <c r="D115" s="7"/>
      <c r="E115" s="7"/>
      <c r="F115" s="32"/>
      <c r="G115" s="3"/>
      <c r="H115" s="3"/>
      <c r="I115" s="3"/>
      <c r="J115" s="4"/>
      <c r="K115" s="4"/>
      <c r="L115" s="7"/>
      <c r="M115" s="3"/>
      <c r="N115" s="7"/>
      <c r="O115" s="3"/>
      <c r="P115" s="3"/>
      <c r="Q115" s="3"/>
      <c r="R115" s="4"/>
      <c r="S115" s="4"/>
      <c r="T115" s="3"/>
      <c r="U115" s="4"/>
      <c r="V115" s="3"/>
      <c r="W115" s="3"/>
      <c r="X115" s="3"/>
      <c r="Y115" s="4"/>
      <c r="Z115" s="4"/>
      <c r="AA115" s="3"/>
      <c r="AB115" s="4"/>
      <c r="AC115" s="3"/>
      <c r="AD115" s="3"/>
      <c r="AE115" s="3"/>
      <c r="AF115" s="3"/>
      <c r="AG115" s="3"/>
      <c r="AH115" s="3"/>
      <c r="AI115" s="3"/>
      <c r="AJ115" s="4"/>
      <c r="AK115" s="4"/>
      <c r="AL115" s="3"/>
      <c r="AM115" s="4"/>
      <c r="AN115" s="3"/>
      <c r="BS115" s="6"/>
    </row>
    <row r="116" spans="1:71" hidden="1" x14ac:dyDescent="0.2">
      <c r="A116" s="3"/>
      <c r="B116" s="3"/>
      <c r="C116" s="4"/>
      <c r="D116" s="4"/>
      <c r="E116" s="3"/>
      <c r="F116" s="35"/>
      <c r="G116" s="7"/>
      <c r="H116" s="7"/>
      <c r="I116" s="7"/>
      <c r="J116" s="7"/>
      <c r="K116" s="7"/>
      <c r="L116" s="4"/>
      <c r="M116" s="7"/>
      <c r="N116" s="3"/>
      <c r="O116" s="3"/>
      <c r="P116" s="3"/>
      <c r="Q116" s="3"/>
      <c r="R116" s="4"/>
      <c r="S116" s="4"/>
      <c r="T116" s="3"/>
      <c r="U116" s="4"/>
      <c r="V116" s="7"/>
      <c r="W116" s="7"/>
      <c r="X116" s="7"/>
      <c r="Y116" s="7"/>
      <c r="Z116" s="7"/>
      <c r="AA116" s="7"/>
      <c r="AB116" s="7"/>
      <c r="AC116" s="3"/>
      <c r="AD116" s="3"/>
      <c r="AE116" s="3"/>
      <c r="AF116" s="7"/>
      <c r="AG116" s="3"/>
      <c r="AH116" s="3"/>
      <c r="AI116" s="3"/>
      <c r="AJ116" s="4"/>
      <c r="AK116" s="4"/>
      <c r="AL116" s="3"/>
      <c r="AM116" s="4"/>
      <c r="AN116" s="7"/>
      <c r="BS116" s="6"/>
    </row>
    <row r="117" spans="1:71" hidden="1" x14ac:dyDescent="0.2">
      <c r="A117" s="7"/>
      <c r="B117" s="7"/>
      <c r="C117" s="7"/>
      <c r="D117" s="7"/>
      <c r="E117" s="7"/>
      <c r="F117" s="32"/>
      <c r="G117" s="3"/>
      <c r="H117" s="3"/>
      <c r="I117" s="3"/>
      <c r="J117" s="4"/>
      <c r="K117" s="4"/>
      <c r="L117" s="7"/>
      <c r="M117" s="3"/>
      <c r="N117" s="7"/>
      <c r="O117" s="7"/>
      <c r="P117" s="7"/>
      <c r="Q117" s="7"/>
      <c r="R117" s="7"/>
      <c r="S117" s="7"/>
      <c r="T117" s="7"/>
      <c r="U117" s="7"/>
      <c r="V117" s="4"/>
      <c r="W117" s="3"/>
      <c r="X117" s="3"/>
      <c r="Y117" s="3"/>
      <c r="Z117" s="4"/>
      <c r="AA117" s="4"/>
      <c r="AB117" s="3"/>
      <c r="AC117" s="7"/>
      <c r="AD117" s="7"/>
      <c r="AE117" s="7"/>
      <c r="AF117" s="3"/>
      <c r="AG117" s="7"/>
      <c r="AH117" s="7"/>
      <c r="AI117" s="7"/>
      <c r="AJ117" s="7"/>
      <c r="AK117" s="7"/>
      <c r="AL117" s="7"/>
      <c r="AM117" s="7"/>
      <c r="AN117" s="4"/>
      <c r="BS117" s="6"/>
    </row>
    <row r="118" spans="1:71" hidden="1" x14ac:dyDescent="0.2">
      <c r="A118" s="3"/>
      <c r="B118" s="3"/>
      <c r="C118" s="4"/>
      <c r="D118" s="4"/>
      <c r="E118" s="3"/>
      <c r="F118" s="35"/>
      <c r="G118" s="7"/>
      <c r="H118" s="7"/>
      <c r="I118" s="7"/>
      <c r="J118" s="7"/>
      <c r="K118" s="7"/>
      <c r="L118" s="4"/>
      <c r="M118" s="7"/>
      <c r="N118" s="3"/>
      <c r="O118" s="3"/>
      <c r="P118" s="3"/>
      <c r="Q118" s="3"/>
      <c r="R118" s="4"/>
      <c r="S118" s="4"/>
      <c r="T118" s="3"/>
      <c r="U118" s="4"/>
      <c r="V118" s="9"/>
      <c r="W118" s="9"/>
      <c r="X118" s="9"/>
      <c r="Y118" s="9"/>
      <c r="Z118" s="9"/>
      <c r="AB118" s="11"/>
      <c r="AC118" s="3"/>
      <c r="AD118" s="3"/>
      <c r="AE118" s="3"/>
      <c r="AF118" s="7"/>
      <c r="AG118" s="3"/>
      <c r="AH118" s="3"/>
      <c r="AI118" s="3"/>
      <c r="AJ118" s="4"/>
      <c r="AK118" s="4"/>
      <c r="AL118" s="3"/>
      <c r="AM118" s="4"/>
      <c r="AN118" s="9"/>
      <c r="BS118" s="6"/>
    </row>
    <row r="119" spans="1:71" hidden="1" x14ac:dyDescent="0.2">
      <c r="A119" s="3"/>
      <c r="B119" s="3"/>
      <c r="C119" s="4"/>
      <c r="D119" s="4"/>
      <c r="E119" s="3"/>
      <c r="F119" s="35"/>
      <c r="G119" s="9"/>
      <c r="H119" s="9"/>
      <c r="I119" s="9"/>
      <c r="J119" s="9"/>
      <c r="K119" s="9"/>
      <c r="L119" s="4"/>
      <c r="M119" s="9"/>
      <c r="N119" s="3"/>
      <c r="O119" s="7"/>
      <c r="P119" s="7"/>
      <c r="Q119" s="7"/>
      <c r="R119" s="7"/>
      <c r="S119" s="7"/>
      <c r="T119" s="7"/>
      <c r="U119" s="7"/>
      <c r="V119" s="3"/>
      <c r="W119" s="3"/>
      <c r="X119" s="3"/>
      <c r="Y119" s="4"/>
      <c r="Z119" s="4"/>
      <c r="AA119" s="3"/>
      <c r="AB119" s="4"/>
      <c r="AC119" s="3"/>
      <c r="AD119" s="3"/>
      <c r="AE119" s="3"/>
      <c r="AF119" s="3"/>
      <c r="AG119" s="7"/>
      <c r="AH119" s="7"/>
      <c r="AI119" s="7"/>
      <c r="AJ119" s="7"/>
      <c r="AK119" s="7"/>
      <c r="AL119" s="7"/>
      <c r="AM119" s="7"/>
      <c r="AN119" s="3"/>
      <c r="BS119" s="6"/>
    </row>
    <row r="120" spans="1:71" hidden="1" x14ac:dyDescent="0.2">
      <c r="A120" s="7"/>
      <c r="B120" s="7"/>
      <c r="C120" s="7"/>
      <c r="D120" s="7"/>
      <c r="E120" s="7"/>
      <c r="F120" s="32"/>
      <c r="G120" s="3"/>
      <c r="H120" s="3"/>
      <c r="I120" s="3"/>
      <c r="J120" s="4"/>
      <c r="K120" s="4"/>
      <c r="L120" s="7"/>
      <c r="M120" s="3"/>
      <c r="N120" s="7"/>
      <c r="O120" s="3"/>
      <c r="P120" s="3"/>
      <c r="Q120" s="3"/>
      <c r="R120" s="4"/>
      <c r="S120" s="4"/>
      <c r="T120" s="3"/>
      <c r="U120" s="4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3"/>
      <c r="AH120" s="3"/>
      <c r="AI120" s="3"/>
      <c r="AJ120" s="4"/>
      <c r="AK120" s="4"/>
      <c r="AL120" s="3"/>
      <c r="AM120" s="4"/>
      <c r="AN120" s="7"/>
      <c r="BS120" s="6"/>
    </row>
    <row r="121" spans="1:71" hidden="1" x14ac:dyDescent="0.2">
      <c r="A121" s="3"/>
      <c r="B121" s="3"/>
      <c r="C121" s="4"/>
      <c r="D121" s="4"/>
      <c r="E121" s="3"/>
      <c r="F121" s="35"/>
      <c r="G121" s="7"/>
      <c r="H121" s="7"/>
      <c r="I121" s="7"/>
      <c r="J121" s="7"/>
      <c r="K121" s="7"/>
      <c r="L121" s="4"/>
      <c r="M121" s="7"/>
      <c r="N121" s="3"/>
      <c r="O121" s="7"/>
      <c r="P121" s="7"/>
      <c r="Q121" s="7"/>
      <c r="R121" s="7"/>
      <c r="S121" s="7"/>
      <c r="T121" s="7"/>
      <c r="U121" s="7"/>
      <c r="V121" s="3"/>
      <c r="W121" s="3"/>
      <c r="X121" s="3"/>
      <c r="Y121" s="4"/>
      <c r="Z121" s="4"/>
      <c r="AA121" s="3"/>
      <c r="AB121" s="4"/>
      <c r="AC121" s="3"/>
      <c r="AD121" s="3"/>
      <c r="AE121" s="3"/>
      <c r="AF121" s="3"/>
      <c r="AG121" s="7"/>
      <c r="AH121" s="7"/>
      <c r="AI121" s="7"/>
      <c r="AJ121" s="7"/>
      <c r="AK121" s="7"/>
      <c r="AL121" s="7"/>
      <c r="AM121" s="7"/>
      <c r="AN121" s="3"/>
      <c r="BS121" s="6"/>
    </row>
    <row r="122" spans="1:71" hidden="1" x14ac:dyDescent="0.2">
      <c r="A122" s="7"/>
      <c r="B122" s="7"/>
      <c r="C122" s="7"/>
      <c r="D122" s="7"/>
      <c r="E122" s="7"/>
      <c r="F122" s="32"/>
      <c r="G122" s="3"/>
      <c r="H122" s="3"/>
      <c r="I122" s="3"/>
      <c r="J122" s="4"/>
      <c r="K122" s="4"/>
      <c r="L122" s="7"/>
      <c r="M122" s="3"/>
      <c r="N122" s="7"/>
      <c r="O122" s="3"/>
      <c r="P122" s="3"/>
      <c r="Q122" s="3"/>
      <c r="R122" s="4"/>
      <c r="S122" s="4"/>
      <c r="T122" s="3"/>
      <c r="U122" s="4"/>
      <c r="V122" s="7"/>
      <c r="W122" s="7"/>
      <c r="X122" s="7"/>
      <c r="Y122" s="7"/>
      <c r="Z122" s="7"/>
      <c r="AA122" s="7"/>
      <c r="AB122" s="7"/>
      <c r="AC122" s="3"/>
      <c r="AD122" s="3"/>
      <c r="AE122" s="7"/>
      <c r="AF122" s="7"/>
      <c r="AG122" s="3"/>
      <c r="AH122" s="3"/>
      <c r="AI122" s="3"/>
      <c r="AJ122" s="4"/>
      <c r="AK122" s="4"/>
      <c r="AL122" s="3"/>
      <c r="AM122" s="4"/>
      <c r="AN122" s="7"/>
      <c r="BS122" s="6"/>
    </row>
    <row r="123" spans="1:71" hidden="1" x14ac:dyDescent="0.2">
      <c r="A123" s="3"/>
      <c r="B123" s="3"/>
      <c r="C123" s="4"/>
      <c r="D123" s="4"/>
      <c r="E123" s="3"/>
      <c r="F123" s="35"/>
      <c r="G123" s="7"/>
      <c r="H123" s="7"/>
      <c r="I123" s="7"/>
      <c r="J123" s="7"/>
      <c r="K123" s="7"/>
      <c r="L123" s="4"/>
      <c r="M123" s="7"/>
      <c r="N123" s="3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BS123" s="6"/>
    </row>
    <row r="124" spans="1:71" hidden="1" x14ac:dyDescent="0.2">
      <c r="A124" s="3"/>
      <c r="B124" s="3"/>
      <c r="C124" s="4"/>
      <c r="D124" s="4"/>
      <c r="E124" s="3"/>
      <c r="F124" s="35"/>
      <c r="G124" s="9"/>
      <c r="H124" s="9"/>
      <c r="I124" s="9"/>
      <c r="J124" s="9"/>
      <c r="K124" s="9"/>
      <c r="L124" s="4"/>
      <c r="M124" s="9"/>
      <c r="N124" s="3"/>
      <c r="O124" s="3"/>
      <c r="P124" s="3"/>
      <c r="Q124" s="3"/>
      <c r="R124" s="4"/>
      <c r="S124" s="4"/>
      <c r="T124" s="3"/>
      <c r="U124" s="4"/>
      <c r="V124" s="4"/>
      <c r="W124" s="4"/>
      <c r="X124" s="3"/>
      <c r="Y124" s="3"/>
      <c r="Z124" s="3"/>
      <c r="AA124" s="4"/>
      <c r="AB124" s="4"/>
      <c r="AC124" s="3"/>
      <c r="AD124" s="4"/>
      <c r="AE124" s="4"/>
      <c r="AF124" s="3"/>
      <c r="AG124" s="3"/>
      <c r="AH124" s="3"/>
      <c r="AI124" s="3"/>
      <c r="AJ124" s="4"/>
      <c r="AK124" s="4"/>
      <c r="AL124" s="3"/>
      <c r="AM124" s="4"/>
      <c r="AN124" s="4"/>
      <c r="BS124" s="6"/>
    </row>
    <row r="125" spans="1:71" hidden="1" x14ac:dyDescent="0.2">
      <c r="A125" s="7"/>
      <c r="B125" s="7"/>
      <c r="C125" s="7"/>
      <c r="D125" s="7"/>
      <c r="E125" s="7"/>
      <c r="F125" s="32"/>
      <c r="G125" s="3"/>
      <c r="H125" s="3"/>
      <c r="I125" s="3"/>
      <c r="J125" s="4"/>
      <c r="K125" s="4"/>
      <c r="L125" s="7"/>
      <c r="M125" s="3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BS125" s="6"/>
    </row>
    <row r="126" spans="1:71" hidden="1" x14ac:dyDescent="0.2">
      <c r="A126" s="3"/>
      <c r="B126" s="3"/>
      <c r="C126" s="4"/>
      <c r="D126" s="4"/>
      <c r="E126" s="3"/>
      <c r="F126" s="35"/>
      <c r="G126" s="7"/>
      <c r="H126" s="7"/>
      <c r="I126" s="7"/>
      <c r="J126" s="7"/>
      <c r="K126" s="7"/>
      <c r="L126" s="4"/>
      <c r="M126" s="7"/>
      <c r="N126" s="3"/>
      <c r="O126" s="3"/>
      <c r="P126" s="3"/>
      <c r="Q126" s="3"/>
      <c r="R126" s="4"/>
      <c r="S126" s="4"/>
      <c r="T126" s="3"/>
      <c r="U126" s="4"/>
      <c r="V126" s="7"/>
      <c r="W126" s="7"/>
      <c r="X126" s="7"/>
      <c r="Y126" s="7"/>
      <c r="Z126" s="7"/>
      <c r="AA126" s="7"/>
      <c r="AB126" s="7"/>
      <c r="AC126" s="4"/>
      <c r="AD126" s="4"/>
      <c r="AE126" s="3"/>
      <c r="AF126" s="7"/>
      <c r="AG126" s="3"/>
      <c r="AH126" s="3"/>
      <c r="AI126" s="3"/>
      <c r="AJ126" s="4"/>
      <c r="AK126" s="4"/>
      <c r="AL126" s="3"/>
      <c r="AM126" s="4"/>
      <c r="AN126" s="7"/>
      <c r="BS126" s="6"/>
    </row>
    <row r="127" spans="1:71" hidden="1" x14ac:dyDescent="0.2">
      <c r="A127" s="7"/>
      <c r="B127" s="7"/>
      <c r="C127" s="7"/>
      <c r="D127" s="7"/>
      <c r="E127" s="7"/>
      <c r="F127" s="32"/>
      <c r="G127" s="3"/>
      <c r="H127" s="3"/>
      <c r="I127" s="3"/>
      <c r="J127" s="4"/>
      <c r="K127" s="4"/>
      <c r="L127" s="7"/>
      <c r="M127" s="3"/>
      <c r="N127" s="7"/>
      <c r="O127" s="3"/>
      <c r="P127" s="3"/>
      <c r="Q127" s="3"/>
      <c r="R127" s="4"/>
      <c r="S127" s="4"/>
      <c r="T127" s="3"/>
      <c r="U127" s="4"/>
      <c r="V127" s="4"/>
      <c r="W127" s="3"/>
      <c r="X127" s="3"/>
      <c r="Y127" s="3"/>
      <c r="Z127" s="4"/>
      <c r="AA127" s="4"/>
      <c r="AB127" s="3"/>
      <c r="AC127" s="7"/>
      <c r="AD127" s="7"/>
      <c r="AE127" s="7"/>
      <c r="AF127" s="3"/>
      <c r="AG127" s="3"/>
      <c r="AH127" s="3"/>
      <c r="AI127" s="3"/>
      <c r="AJ127" s="4"/>
      <c r="AK127" s="4"/>
      <c r="AL127" s="3"/>
      <c r="AM127" s="4"/>
      <c r="AN127" s="4"/>
      <c r="BS127" s="6"/>
    </row>
    <row r="128" spans="1:71" hidden="1" x14ac:dyDescent="0.2">
      <c r="A128" s="3"/>
      <c r="B128" s="3"/>
      <c r="C128" s="4"/>
      <c r="D128" s="4"/>
      <c r="E128" s="3"/>
      <c r="F128" s="35"/>
      <c r="G128" s="7"/>
      <c r="H128" s="7"/>
      <c r="I128" s="7"/>
      <c r="J128" s="7"/>
      <c r="K128" s="7"/>
      <c r="L128" s="4"/>
      <c r="M128" s="7"/>
      <c r="N128" s="3"/>
      <c r="O128" s="7"/>
      <c r="P128" s="7"/>
      <c r="Q128" s="7"/>
      <c r="R128" s="7"/>
      <c r="S128" s="7"/>
      <c r="T128" s="7"/>
      <c r="U128" s="7"/>
      <c r="V128" s="9"/>
      <c r="W128" s="9"/>
      <c r="X128" s="9"/>
      <c r="Y128" s="9"/>
      <c r="Z128" s="9"/>
      <c r="AB128" s="11"/>
      <c r="AC128" s="3"/>
      <c r="AD128" s="3"/>
      <c r="AE128" s="3"/>
      <c r="AF128" s="7"/>
      <c r="AG128" s="7"/>
      <c r="AH128" s="7"/>
      <c r="AI128" s="7"/>
      <c r="AJ128" s="7"/>
      <c r="AK128" s="7"/>
      <c r="AL128" s="7"/>
      <c r="AM128" s="7"/>
      <c r="AN128" s="9"/>
      <c r="BS128" s="6"/>
    </row>
    <row r="129" spans="1:71" hidden="1" x14ac:dyDescent="0.2">
      <c r="A129" s="3"/>
      <c r="B129" s="3"/>
      <c r="C129" s="4"/>
      <c r="D129" s="4"/>
      <c r="E129" s="3"/>
      <c r="F129" s="35"/>
      <c r="G129" s="9"/>
      <c r="H129" s="9"/>
      <c r="I129" s="9"/>
      <c r="J129" s="9"/>
      <c r="K129" s="9"/>
      <c r="L129" s="4"/>
      <c r="M129" s="9"/>
      <c r="N129" s="3"/>
      <c r="O129" s="3"/>
      <c r="P129" s="3"/>
      <c r="Q129" s="3"/>
      <c r="R129" s="4"/>
      <c r="S129" s="4"/>
      <c r="T129" s="3"/>
      <c r="U129" s="4"/>
      <c r="V129" s="3"/>
      <c r="W129" s="3"/>
      <c r="X129" s="3"/>
      <c r="Y129" s="4"/>
      <c r="Z129" s="4"/>
      <c r="AA129" s="3"/>
      <c r="AB129" s="4"/>
      <c r="AC129" s="7"/>
      <c r="AD129" s="7"/>
      <c r="AE129" s="3"/>
      <c r="AF129" s="3"/>
      <c r="AG129" s="3"/>
      <c r="AH129" s="3"/>
      <c r="AI129" s="3"/>
      <c r="AJ129" s="4"/>
      <c r="AK129" s="4"/>
      <c r="AL129" s="3"/>
      <c r="AM129" s="4"/>
      <c r="AN129" s="3"/>
      <c r="BS129" s="6"/>
    </row>
    <row r="130" spans="1:71" hidden="1" x14ac:dyDescent="0.2">
      <c r="A130" s="7"/>
      <c r="B130" s="7"/>
      <c r="C130" s="7"/>
      <c r="D130" s="7"/>
      <c r="E130" s="7"/>
      <c r="F130" s="32"/>
      <c r="G130" s="3"/>
      <c r="H130" s="3"/>
      <c r="I130" s="3"/>
      <c r="J130" s="4"/>
      <c r="K130" s="4"/>
      <c r="L130" s="7"/>
      <c r="M130" s="3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3"/>
      <c r="AD130" s="3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BS130" s="6"/>
    </row>
    <row r="131" spans="1:71" hidden="1" x14ac:dyDescent="0.2">
      <c r="A131" s="3"/>
      <c r="B131" s="3"/>
      <c r="C131" s="4"/>
      <c r="D131" s="4"/>
      <c r="E131" s="3"/>
      <c r="F131" s="35"/>
      <c r="G131" s="9"/>
      <c r="H131" s="9"/>
      <c r="I131" s="9"/>
      <c r="J131" s="9"/>
      <c r="K131" s="9"/>
      <c r="L131" s="4"/>
      <c r="M131" s="9"/>
      <c r="N131" s="3"/>
      <c r="O131" s="3"/>
      <c r="P131" s="3"/>
      <c r="Q131" s="3"/>
      <c r="R131" s="4"/>
      <c r="S131" s="4"/>
      <c r="T131" s="3"/>
      <c r="U131" s="4"/>
      <c r="V131" s="3"/>
      <c r="W131" s="3"/>
      <c r="X131" s="3"/>
      <c r="Y131" s="4"/>
      <c r="Z131" s="4"/>
      <c r="AA131" s="3"/>
      <c r="AB131" s="4"/>
      <c r="AC131" s="3"/>
      <c r="AD131" s="3"/>
      <c r="AE131" s="3"/>
      <c r="AF131" s="3"/>
      <c r="AG131" s="3"/>
      <c r="AH131" s="3"/>
      <c r="AI131" s="3"/>
      <c r="AJ131" s="4"/>
      <c r="AK131" s="4"/>
      <c r="AL131" s="3"/>
      <c r="AM131" s="4"/>
      <c r="AN131" s="3"/>
      <c r="BS131" s="6"/>
    </row>
    <row r="132" spans="1:71" hidden="1" x14ac:dyDescent="0.2">
      <c r="A132" s="7"/>
      <c r="B132" s="7"/>
      <c r="C132" s="7"/>
      <c r="D132" s="7"/>
      <c r="E132" s="7"/>
      <c r="F132" s="32"/>
      <c r="G132" s="3"/>
      <c r="H132" s="3"/>
      <c r="I132" s="3"/>
      <c r="J132" s="4"/>
      <c r="K132" s="4"/>
      <c r="L132" s="7"/>
      <c r="M132" s="3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BS132" s="6"/>
    </row>
    <row r="133" spans="1:71" hidden="1" x14ac:dyDescent="0.2">
      <c r="A133" s="3"/>
      <c r="B133" s="3"/>
      <c r="C133" s="4"/>
      <c r="D133" s="4"/>
      <c r="E133" s="3"/>
      <c r="F133" s="35"/>
      <c r="G133" s="7"/>
      <c r="H133" s="7"/>
      <c r="I133" s="7"/>
      <c r="J133" s="7"/>
      <c r="K133" s="7"/>
      <c r="L133" s="4"/>
      <c r="M133" s="7"/>
      <c r="N133" s="3"/>
      <c r="O133" s="3"/>
      <c r="P133" s="3"/>
      <c r="Q133" s="3"/>
      <c r="R133" s="4"/>
      <c r="S133" s="4"/>
      <c r="T133" s="3"/>
      <c r="U133" s="4"/>
      <c r="V133" s="3"/>
      <c r="W133" s="3"/>
      <c r="X133" s="3"/>
      <c r="Y133" s="4"/>
      <c r="Z133" s="4"/>
      <c r="AA133" s="3"/>
      <c r="AB133" s="4"/>
      <c r="AC133" s="3"/>
      <c r="AD133" s="3"/>
      <c r="AE133" s="3"/>
      <c r="AF133" s="3"/>
      <c r="AG133" s="3"/>
      <c r="AH133" s="3"/>
      <c r="AI133" s="3"/>
      <c r="AJ133" s="4"/>
      <c r="AK133" s="4"/>
      <c r="AL133" s="3"/>
      <c r="AM133" s="4"/>
      <c r="AN133" s="3"/>
      <c r="BS133" s="6"/>
    </row>
    <row r="134" spans="1:71" hidden="1" x14ac:dyDescent="0.2">
      <c r="A134" s="7"/>
      <c r="B134" s="7"/>
      <c r="C134" s="7"/>
      <c r="D134" s="7"/>
      <c r="E134" s="7"/>
      <c r="F134" s="32"/>
      <c r="G134" s="3"/>
      <c r="H134" s="3"/>
      <c r="I134" s="3"/>
      <c r="J134" s="4"/>
      <c r="K134" s="4"/>
      <c r="L134" s="7"/>
      <c r="M134" s="3"/>
      <c r="N134" s="7"/>
      <c r="O134" s="3"/>
      <c r="P134" s="3"/>
      <c r="Q134" s="3"/>
      <c r="R134" s="4"/>
      <c r="S134" s="4"/>
      <c r="T134" s="3"/>
      <c r="U134" s="4"/>
      <c r="V134" s="7"/>
      <c r="W134" s="7"/>
      <c r="X134" s="7"/>
      <c r="Y134" s="7"/>
      <c r="Z134" s="7"/>
      <c r="AA134" s="7"/>
      <c r="AB134" s="7"/>
      <c r="AC134" s="3"/>
      <c r="AD134" s="3"/>
      <c r="AE134" s="3"/>
      <c r="AF134" s="7"/>
      <c r="AG134" s="3"/>
      <c r="AH134" s="3"/>
      <c r="AI134" s="3"/>
      <c r="AJ134" s="4"/>
      <c r="AK134" s="4"/>
      <c r="AL134" s="3"/>
      <c r="AM134" s="4"/>
      <c r="AN134" s="7"/>
      <c r="BS134" s="6"/>
    </row>
    <row r="135" spans="1:71" hidden="1" x14ac:dyDescent="0.2">
      <c r="A135" s="3"/>
      <c r="B135" s="3"/>
      <c r="C135" s="4"/>
      <c r="D135" s="4"/>
      <c r="E135" s="3"/>
      <c r="F135" s="35"/>
      <c r="G135" s="7"/>
      <c r="H135" s="7"/>
      <c r="I135" s="7"/>
      <c r="J135" s="7"/>
      <c r="K135" s="7"/>
      <c r="L135" s="4"/>
      <c r="M135" s="7"/>
      <c r="N135" s="3"/>
      <c r="O135" s="7"/>
      <c r="P135" s="7"/>
      <c r="Q135" s="7"/>
      <c r="R135" s="7"/>
      <c r="S135" s="7"/>
      <c r="T135" s="7"/>
      <c r="U135" s="7"/>
      <c r="V135" s="4"/>
      <c r="W135" s="3"/>
      <c r="X135" s="3"/>
      <c r="Y135" s="3"/>
      <c r="Z135" s="4"/>
      <c r="AA135" s="4"/>
      <c r="AB135" s="3"/>
      <c r="AC135" s="7"/>
      <c r="AD135" s="7"/>
      <c r="AE135" s="7"/>
      <c r="AF135" s="3"/>
      <c r="AG135" s="7"/>
      <c r="AH135" s="7"/>
      <c r="AI135" s="7"/>
      <c r="AJ135" s="7"/>
      <c r="AK135" s="7"/>
      <c r="AL135" s="7"/>
      <c r="AM135" s="7"/>
      <c r="AN135" s="4"/>
      <c r="BS135" s="6"/>
    </row>
    <row r="136" spans="1:71" hidden="1" x14ac:dyDescent="0.2">
      <c r="A136" s="3"/>
      <c r="B136" s="3"/>
      <c r="C136" s="4"/>
      <c r="D136" s="4"/>
      <c r="E136" s="3"/>
      <c r="F136" s="35"/>
      <c r="G136" s="9"/>
      <c r="H136" s="9"/>
      <c r="I136" s="9"/>
      <c r="J136" s="9"/>
      <c r="K136" s="9"/>
      <c r="L136" s="4"/>
      <c r="M136" s="9"/>
      <c r="N136" s="3"/>
      <c r="O136" s="3"/>
      <c r="P136" s="3"/>
      <c r="Q136" s="3"/>
      <c r="R136" s="4"/>
      <c r="S136" s="4"/>
      <c r="T136" s="3"/>
      <c r="U136" s="4"/>
      <c r="V136" s="9"/>
      <c r="W136" s="9"/>
      <c r="X136" s="9"/>
      <c r="Y136" s="9"/>
      <c r="Z136" s="9"/>
      <c r="AB136" s="11"/>
      <c r="AC136" s="3"/>
      <c r="AD136" s="3"/>
      <c r="AE136" s="3"/>
      <c r="AF136" s="7"/>
      <c r="AG136" s="3"/>
      <c r="AH136" s="3"/>
      <c r="AI136" s="3"/>
      <c r="AJ136" s="4"/>
      <c r="AK136" s="4"/>
      <c r="AL136" s="3"/>
      <c r="AM136" s="4"/>
      <c r="AN136" s="9"/>
      <c r="BS136" s="6"/>
    </row>
    <row r="137" spans="1:71" hidden="1" x14ac:dyDescent="0.2">
      <c r="A137" s="7"/>
      <c r="B137" s="7"/>
      <c r="C137" s="7"/>
      <c r="D137" s="7"/>
      <c r="E137" s="7"/>
      <c r="F137" s="32"/>
      <c r="G137" s="3"/>
      <c r="H137" s="3"/>
      <c r="I137" s="3"/>
      <c r="J137" s="4"/>
      <c r="K137" s="4"/>
      <c r="L137" s="7"/>
      <c r="M137" s="3"/>
      <c r="N137" s="7"/>
      <c r="O137" s="7"/>
      <c r="P137" s="7"/>
      <c r="Q137" s="7"/>
      <c r="R137" s="7"/>
      <c r="S137" s="7"/>
      <c r="T137" s="7"/>
      <c r="U137" s="7"/>
      <c r="V137" s="3"/>
      <c r="W137" s="3"/>
      <c r="X137" s="3"/>
      <c r="Y137" s="4"/>
      <c r="Z137" s="4"/>
      <c r="AA137" s="3"/>
      <c r="AB137" s="4"/>
      <c r="AC137" s="3"/>
      <c r="AD137" s="3"/>
      <c r="AE137" s="3"/>
      <c r="AF137" s="3"/>
      <c r="AG137" s="7"/>
      <c r="AH137" s="7"/>
      <c r="AI137" s="7"/>
      <c r="AJ137" s="7"/>
      <c r="AK137" s="7"/>
      <c r="AL137" s="7"/>
      <c r="AM137" s="7"/>
      <c r="AN137" s="3"/>
      <c r="BS137" s="6"/>
    </row>
    <row r="138" spans="1:71" hidden="1" x14ac:dyDescent="0.2">
      <c r="A138" s="3"/>
      <c r="B138" s="3"/>
      <c r="C138" s="4"/>
      <c r="D138" s="4"/>
      <c r="E138" s="3"/>
      <c r="F138" s="35"/>
      <c r="G138" s="7"/>
      <c r="H138" s="7"/>
      <c r="I138" s="7"/>
      <c r="J138" s="7"/>
      <c r="K138" s="7"/>
      <c r="L138" s="4"/>
      <c r="M138" s="7"/>
      <c r="N138" s="3"/>
      <c r="O138" s="3"/>
      <c r="P138" s="3"/>
      <c r="Q138" s="3"/>
      <c r="R138" s="4"/>
      <c r="S138" s="4"/>
      <c r="T138" s="3"/>
      <c r="U138" s="4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3"/>
      <c r="AH138" s="3"/>
      <c r="AI138" s="3"/>
      <c r="AJ138" s="4"/>
      <c r="AK138" s="4"/>
      <c r="AL138" s="3"/>
      <c r="AM138" s="4"/>
      <c r="AN138" s="7"/>
      <c r="BS138" s="6"/>
    </row>
    <row r="139" spans="1:71" hidden="1" x14ac:dyDescent="0.2">
      <c r="A139" s="7"/>
      <c r="B139" s="7"/>
      <c r="C139" s="7"/>
      <c r="D139" s="7"/>
      <c r="E139" s="7"/>
      <c r="F139" s="32"/>
      <c r="G139" s="3"/>
      <c r="H139" s="3"/>
      <c r="I139" s="3"/>
      <c r="J139" s="4"/>
      <c r="K139" s="4"/>
      <c r="L139" s="7"/>
      <c r="M139" s="3"/>
      <c r="N139" s="7"/>
      <c r="O139" s="7"/>
      <c r="P139" s="7"/>
      <c r="Q139" s="7"/>
      <c r="R139" s="7"/>
      <c r="S139" s="7"/>
      <c r="T139" s="7"/>
      <c r="U139" s="7"/>
      <c r="V139" s="3"/>
      <c r="W139" s="3"/>
      <c r="X139" s="3"/>
      <c r="Y139" s="4"/>
      <c r="Z139" s="4"/>
      <c r="AA139" s="3"/>
      <c r="AB139" s="4"/>
      <c r="AC139" s="3"/>
      <c r="AD139" s="3"/>
      <c r="AE139" s="3"/>
      <c r="AF139" s="3"/>
      <c r="AG139" s="7"/>
      <c r="AH139" s="7"/>
      <c r="AI139" s="7"/>
      <c r="AJ139" s="7"/>
      <c r="AK139" s="7"/>
      <c r="AL139" s="7"/>
      <c r="AM139" s="7"/>
      <c r="AN139" s="3"/>
      <c r="BS139" s="6"/>
    </row>
    <row r="140" spans="1:71" hidden="1" x14ac:dyDescent="0.2">
      <c r="A140" s="3"/>
      <c r="B140" s="3"/>
      <c r="C140" s="4"/>
      <c r="D140" s="4"/>
      <c r="E140" s="3"/>
      <c r="F140" s="35"/>
      <c r="G140" s="7"/>
      <c r="H140" s="7"/>
      <c r="I140" s="7"/>
      <c r="J140" s="7"/>
      <c r="K140" s="7"/>
      <c r="L140" s="4"/>
      <c r="M140" s="7"/>
      <c r="N140" s="3"/>
      <c r="O140" s="3"/>
      <c r="P140" s="3"/>
      <c r="Q140" s="3"/>
      <c r="R140" s="4"/>
      <c r="S140" s="4"/>
      <c r="T140" s="3"/>
      <c r="U140" s="4"/>
      <c r="V140" s="7"/>
      <c r="W140" s="7"/>
      <c r="X140" s="7"/>
      <c r="Y140" s="7"/>
      <c r="Z140" s="7"/>
      <c r="AA140" s="7"/>
      <c r="AB140" s="7"/>
      <c r="AC140" s="3"/>
      <c r="AD140" s="3"/>
      <c r="AE140" s="7"/>
      <c r="AF140" s="7"/>
      <c r="AG140" s="3"/>
      <c r="AH140" s="3"/>
      <c r="AI140" s="3"/>
      <c r="AJ140" s="4"/>
      <c r="AK140" s="4"/>
      <c r="AL140" s="3"/>
      <c r="AM140" s="4"/>
      <c r="AN140" s="7"/>
      <c r="BS140" s="6"/>
    </row>
    <row r="141" spans="1:71" hidden="1" x14ac:dyDescent="0.2">
      <c r="A141" s="3"/>
      <c r="B141" s="3"/>
      <c r="C141" s="4"/>
      <c r="D141" s="4"/>
      <c r="E141" s="3"/>
      <c r="F141" s="35"/>
      <c r="G141" s="9"/>
      <c r="H141" s="9"/>
      <c r="I141" s="9"/>
      <c r="J141" s="9"/>
      <c r="K141" s="9"/>
      <c r="L141" s="4"/>
      <c r="M141" s="9"/>
      <c r="N141" s="3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BS141" s="6"/>
    </row>
    <row r="142" spans="1:71" hidden="1" x14ac:dyDescent="0.2">
      <c r="A142" s="7"/>
      <c r="B142" s="7"/>
      <c r="C142" s="7"/>
      <c r="D142" s="7"/>
      <c r="E142" s="7"/>
      <c r="F142" s="32"/>
      <c r="G142" s="3"/>
      <c r="H142" s="3"/>
      <c r="I142" s="3"/>
      <c r="J142" s="4"/>
      <c r="K142" s="4"/>
      <c r="L142" s="7"/>
      <c r="M142" s="3"/>
      <c r="N142" s="7"/>
      <c r="O142" s="3"/>
      <c r="P142" s="3"/>
      <c r="Q142" s="3"/>
      <c r="R142" s="4"/>
      <c r="S142" s="4"/>
      <c r="T142" s="3"/>
      <c r="U142" s="4"/>
      <c r="V142" s="4"/>
      <c r="W142" s="4"/>
      <c r="X142" s="3"/>
      <c r="Y142" s="3"/>
      <c r="Z142" s="3"/>
      <c r="AA142" s="4"/>
      <c r="AB142" s="4"/>
      <c r="AC142" s="3"/>
      <c r="AD142" s="4"/>
      <c r="AE142" s="4"/>
      <c r="AF142" s="3"/>
      <c r="AG142" s="3"/>
      <c r="AH142" s="3"/>
      <c r="AI142" s="3"/>
      <c r="AJ142" s="4"/>
      <c r="AK142" s="4"/>
      <c r="AL142" s="3"/>
      <c r="AM142" s="4"/>
      <c r="AN142" s="4"/>
      <c r="BS142" s="6"/>
    </row>
    <row r="143" spans="1:71" hidden="1" x14ac:dyDescent="0.2">
      <c r="A143" s="3"/>
      <c r="B143" s="3"/>
      <c r="C143" s="4"/>
      <c r="D143" s="4"/>
      <c r="E143" s="3"/>
      <c r="F143" s="35"/>
      <c r="G143" s="7"/>
      <c r="H143" s="7"/>
      <c r="I143" s="7"/>
      <c r="J143" s="7"/>
      <c r="K143" s="7"/>
      <c r="L143" s="4"/>
      <c r="M143" s="7"/>
      <c r="N143" s="3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BS143" s="6"/>
    </row>
    <row r="144" spans="1:71" hidden="1" x14ac:dyDescent="0.2">
      <c r="A144" s="7"/>
      <c r="B144" s="7"/>
      <c r="C144" s="7"/>
      <c r="D144" s="7"/>
      <c r="E144" s="7"/>
      <c r="F144" s="32"/>
      <c r="G144" s="3"/>
      <c r="H144" s="3"/>
      <c r="I144" s="3"/>
      <c r="J144" s="4"/>
      <c r="K144" s="4"/>
      <c r="L144" s="7"/>
      <c r="M144" s="3"/>
      <c r="N144" s="7"/>
      <c r="O144" s="3"/>
      <c r="P144" s="3"/>
      <c r="Q144" s="3"/>
      <c r="R144" s="4"/>
      <c r="S144" s="4"/>
      <c r="T144" s="3"/>
      <c r="U144" s="4"/>
      <c r="V144" s="7"/>
      <c r="W144" s="7"/>
      <c r="X144" s="7"/>
      <c r="Y144" s="7"/>
      <c r="Z144" s="7"/>
      <c r="AA144" s="7"/>
      <c r="AB144" s="7"/>
      <c r="AC144" s="4"/>
      <c r="AD144" s="4"/>
      <c r="AE144" s="3"/>
      <c r="AF144" s="7"/>
      <c r="AG144" s="3"/>
      <c r="AH144" s="3"/>
      <c r="AI144" s="3"/>
      <c r="AJ144" s="4"/>
      <c r="AK144" s="4"/>
      <c r="AL144" s="3"/>
      <c r="AM144" s="4"/>
      <c r="AN144" s="7"/>
      <c r="BS144" s="6"/>
    </row>
    <row r="145" spans="1:71" hidden="1" x14ac:dyDescent="0.2">
      <c r="A145" s="3"/>
      <c r="B145" s="3"/>
      <c r="C145" s="4"/>
      <c r="D145" s="4"/>
      <c r="E145" s="3"/>
      <c r="F145" s="35"/>
      <c r="G145" s="7"/>
      <c r="H145" s="7"/>
      <c r="I145" s="7"/>
      <c r="J145" s="7"/>
      <c r="K145" s="7"/>
      <c r="L145" s="4"/>
      <c r="M145" s="7"/>
      <c r="N145" s="3"/>
      <c r="O145" s="3"/>
      <c r="P145" s="3"/>
      <c r="Q145" s="3"/>
      <c r="R145" s="4"/>
      <c r="S145" s="4"/>
      <c r="T145" s="3"/>
      <c r="U145" s="4"/>
      <c r="V145" s="4"/>
      <c r="W145" s="3"/>
      <c r="X145" s="3"/>
      <c r="Y145" s="3"/>
      <c r="Z145" s="4"/>
      <c r="AA145" s="4"/>
      <c r="AB145" s="3"/>
      <c r="AC145" s="7"/>
      <c r="AD145" s="7"/>
      <c r="AE145" s="7"/>
      <c r="AF145" s="3"/>
      <c r="AG145" s="3"/>
      <c r="AH145" s="3"/>
      <c r="AI145" s="3"/>
      <c r="AJ145" s="4"/>
      <c r="AK145" s="4"/>
      <c r="AL145" s="3"/>
      <c r="AM145" s="4"/>
      <c r="AN145" s="4"/>
      <c r="BS145" s="6"/>
    </row>
    <row r="146" spans="1:71" hidden="1" x14ac:dyDescent="0.2">
      <c r="A146" s="3"/>
      <c r="B146" s="3"/>
      <c r="C146" s="4"/>
      <c r="D146" s="4"/>
      <c r="E146" s="3"/>
      <c r="F146" s="35"/>
      <c r="G146" s="9"/>
      <c r="H146" s="9"/>
      <c r="I146" s="9"/>
      <c r="J146" s="9"/>
      <c r="K146" s="9"/>
      <c r="L146" s="4"/>
      <c r="M146" s="9"/>
      <c r="N146" s="3"/>
      <c r="O146" s="7"/>
      <c r="P146" s="7"/>
      <c r="Q146" s="7"/>
      <c r="R146" s="7"/>
      <c r="S146" s="7"/>
      <c r="T146" s="7"/>
      <c r="U146" s="7"/>
      <c r="V146" s="9"/>
      <c r="W146" s="9"/>
      <c r="X146" s="9"/>
      <c r="Y146" s="9"/>
      <c r="Z146" s="9"/>
      <c r="AB146" s="11"/>
      <c r="AC146" s="3"/>
      <c r="AD146" s="3"/>
      <c r="AE146" s="3"/>
      <c r="AF146" s="7"/>
      <c r="AG146" s="7"/>
      <c r="AH146" s="7"/>
      <c r="AI146" s="7"/>
      <c r="AJ146" s="7"/>
      <c r="AK146" s="7"/>
      <c r="AL146" s="7"/>
      <c r="AM146" s="7"/>
      <c r="AN146" s="9"/>
      <c r="BS146" s="6"/>
    </row>
    <row r="147" spans="1:71" hidden="1" x14ac:dyDescent="0.2">
      <c r="A147" s="7"/>
      <c r="B147" s="7"/>
      <c r="C147" s="7"/>
      <c r="D147" s="7"/>
      <c r="E147" s="7"/>
      <c r="F147" s="32"/>
      <c r="G147" s="3"/>
      <c r="H147" s="3"/>
      <c r="I147" s="3"/>
      <c r="J147" s="4"/>
      <c r="K147" s="4"/>
      <c r="L147" s="7"/>
      <c r="M147" s="3"/>
      <c r="N147" s="7"/>
      <c r="O147" s="3"/>
      <c r="P147" s="3"/>
      <c r="Q147" s="3"/>
      <c r="R147" s="4"/>
      <c r="S147" s="4"/>
      <c r="T147" s="3"/>
      <c r="U147" s="4"/>
      <c r="V147" s="3"/>
      <c r="W147" s="3"/>
      <c r="X147" s="3"/>
      <c r="Y147" s="4"/>
      <c r="Z147" s="4"/>
      <c r="AA147" s="3"/>
      <c r="AB147" s="4"/>
      <c r="AC147" s="7"/>
      <c r="AD147" s="7"/>
      <c r="AE147" s="3"/>
      <c r="AF147" s="3"/>
      <c r="AG147" s="3"/>
      <c r="AH147" s="3"/>
      <c r="AI147" s="3"/>
      <c r="AJ147" s="4"/>
      <c r="AK147" s="4"/>
      <c r="AL147" s="3"/>
      <c r="AM147" s="4"/>
      <c r="AN147" s="3"/>
      <c r="BS147" s="6"/>
    </row>
    <row r="148" spans="1:71" hidden="1" x14ac:dyDescent="0.2">
      <c r="A148" s="3"/>
      <c r="B148" s="3"/>
      <c r="C148" s="4"/>
      <c r="D148" s="4"/>
      <c r="E148" s="3"/>
      <c r="F148" s="35"/>
      <c r="G148" s="7"/>
      <c r="H148" s="7"/>
      <c r="I148" s="7"/>
      <c r="J148" s="7"/>
      <c r="K148" s="7"/>
      <c r="L148" s="4"/>
      <c r="M148" s="7"/>
      <c r="N148" s="3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3"/>
      <c r="AD148" s="3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BS148" s="6"/>
    </row>
    <row r="149" spans="1:71" hidden="1" x14ac:dyDescent="0.2">
      <c r="A149" s="7"/>
      <c r="B149" s="7"/>
      <c r="C149" s="7"/>
      <c r="D149" s="7"/>
      <c r="E149" s="7"/>
      <c r="F149" s="32"/>
      <c r="G149" s="3"/>
      <c r="H149" s="3"/>
      <c r="I149" s="3"/>
      <c r="J149" s="4"/>
      <c r="K149" s="4"/>
      <c r="L149" s="7"/>
      <c r="M149" s="3"/>
      <c r="N149" s="7"/>
      <c r="O149" s="3"/>
      <c r="P149" s="3"/>
      <c r="Q149" s="3"/>
      <c r="R149" s="4"/>
      <c r="S149" s="4"/>
      <c r="T149" s="3"/>
      <c r="U149" s="4"/>
      <c r="V149" s="3"/>
      <c r="W149" s="3"/>
      <c r="X149" s="3"/>
      <c r="Y149" s="4"/>
      <c r="Z149" s="4"/>
      <c r="AA149" s="3"/>
      <c r="AB149" s="4"/>
      <c r="AC149" s="3"/>
      <c r="AD149" s="3"/>
      <c r="AE149" s="3"/>
      <c r="AF149" s="3"/>
      <c r="AG149" s="3"/>
      <c r="AH149" s="3"/>
      <c r="AI149" s="3"/>
      <c r="AJ149" s="4"/>
      <c r="AK149" s="4"/>
      <c r="AL149" s="3"/>
      <c r="AM149" s="4"/>
      <c r="AN149" s="3"/>
      <c r="BS149" s="6"/>
    </row>
    <row r="150" spans="1:71" hidden="1" x14ac:dyDescent="0.2">
      <c r="A150" s="3"/>
      <c r="B150" s="3"/>
      <c r="C150" s="4"/>
      <c r="D150" s="4"/>
      <c r="E150" s="3"/>
      <c r="F150" s="35"/>
      <c r="G150" s="7"/>
      <c r="H150" s="7"/>
      <c r="I150" s="7"/>
      <c r="J150" s="7"/>
      <c r="K150" s="7"/>
      <c r="L150" s="4"/>
      <c r="M150" s="7"/>
      <c r="N150" s="3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BS150" s="6"/>
    </row>
    <row r="151" spans="1:71" hidden="1" x14ac:dyDescent="0.2">
      <c r="A151" s="3"/>
      <c r="B151" s="3"/>
      <c r="C151" s="4"/>
      <c r="D151" s="4"/>
      <c r="E151" s="3"/>
      <c r="F151" s="35"/>
      <c r="G151" s="9"/>
      <c r="H151" s="9"/>
      <c r="I151" s="9"/>
      <c r="J151" s="9"/>
      <c r="K151" s="9"/>
      <c r="L151" s="4"/>
      <c r="M151" s="9"/>
      <c r="N151" s="3"/>
      <c r="O151" s="3"/>
      <c r="P151" s="3"/>
      <c r="Q151" s="3"/>
      <c r="R151" s="4"/>
      <c r="S151" s="4"/>
      <c r="T151" s="3"/>
      <c r="U151" s="4"/>
      <c r="V151" s="3"/>
      <c r="W151" s="3"/>
      <c r="X151" s="3"/>
      <c r="Y151" s="4"/>
      <c r="Z151" s="4"/>
      <c r="AA151" s="3"/>
      <c r="AB151" s="4"/>
      <c r="AC151" s="3"/>
      <c r="AD151" s="3"/>
      <c r="AE151" s="3"/>
      <c r="AF151" s="3"/>
      <c r="AG151" s="3"/>
      <c r="AH151" s="3"/>
      <c r="AI151" s="3"/>
      <c r="AJ151" s="4"/>
      <c r="AK151" s="4"/>
      <c r="AL151" s="3"/>
      <c r="AM151" s="4"/>
      <c r="AN151" s="3"/>
      <c r="BS151" s="6"/>
    </row>
    <row r="152" spans="1:71" hidden="1" x14ac:dyDescent="0.2">
      <c r="A152" s="7"/>
      <c r="B152" s="7"/>
      <c r="C152" s="7"/>
      <c r="D152" s="7"/>
      <c r="E152" s="7"/>
      <c r="F152" s="32"/>
      <c r="G152" s="3"/>
      <c r="H152" s="3"/>
      <c r="I152" s="3"/>
      <c r="J152" s="4"/>
      <c r="K152" s="4"/>
      <c r="L152" s="7"/>
      <c r="M152" s="3"/>
      <c r="N152" s="7"/>
      <c r="O152" s="3"/>
      <c r="P152" s="3"/>
      <c r="Q152" s="3"/>
      <c r="R152" s="4"/>
      <c r="S152" s="4"/>
      <c r="T152" s="3"/>
      <c r="U152" s="4"/>
      <c r="V152" s="7"/>
      <c r="W152" s="7"/>
      <c r="X152" s="7"/>
      <c r="Y152" s="7"/>
      <c r="Z152" s="7"/>
      <c r="AA152" s="7"/>
      <c r="AB152" s="7"/>
      <c r="AC152" s="3"/>
      <c r="AD152" s="3"/>
      <c r="AE152" s="3"/>
      <c r="AF152" s="7"/>
      <c r="AG152" s="3"/>
      <c r="AH152" s="3"/>
      <c r="AI152" s="3"/>
      <c r="AJ152" s="4"/>
      <c r="AK152" s="4"/>
      <c r="AL152" s="3"/>
      <c r="AM152" s="4"/>
      <c r="AN152" s="7"/>
      <c r="BS152" s="6"/>
    </row>
    <row r="153" spans="1:71" hidden="1" x14ac:dyDescent="0.2">
      <c r="A153" s="3"/>
      <c r="B153" s="3"/>
      <c r="C153" s="4"/>
      <c r="D153" s="4"/>
      <c r="E153" s="3"/>
      <c r="F153" s="35"/>
      <c r="G153" s="7"/>
      <c r="H153" s="7"/>
      <c r="I153" s="7"/>
      <c r="J153" s="7"/>
      <c r="K153" s="7"/>
      <c r="L153" s="4"/>
      <c r="M153" s="7"/>
      <c r="N153" s="3"/>
      <c r="O153" s="7"/>
      <c r="P153" s="7"/>
      <c r="Q153" s="7"/>
      <c r="R153" s="7"/>
      <c r="S153" s="7"/>
      <c r="T153" s="7"/>
      <c r="U153" s="7"/>
      <c r="V153" s="4"/>
      <c r="W153" s="3"/>
      <c r="X153" s="3"/>
      <c r="Y153" s="3"/>
      <c r="Z153" s="4"/>
      <c r="AA153" s="4"/>
      <c r="AB153" s="3"/>
      <c r="AC153" s="7"/>
      <c r="AD153" s="7"/>
      <c r="AE153" s="7"/>
      <c r="AF153" s="3"/>
      <c r="AG153" s="7"/>
      <c r="AH153" s="7"/>
      <c r="AI153" s="7"/>
      <c r="AJ153" s="7"/>
      <c r="AK153" s="7"/>
      <c r="AL153" s="7"/>
      <c r="AM153" s="7"/>
      <c r="AN153" s="4"/>
      <c r="BS153" s="6"/>
    </row>
    <row r="154" spans="1:71" hidden="1" x14ac:dyDescent="0.2">
      <c r="A154" s="7"/>
      <c r="B154" s="7"/>
      <c r="C154" s="7"/>
      <c r="D154" s="7"/>
      <c r="E154" s="7"/>
      <c r="F154" s="32"/>
      <c r="G154" s="3"/>
      <c r="H154" s="3"/>
      <c r="I154" s="3"/>
      <c r="J154" s="4"/>
      <c r="K154" s="4"/>
      <c r="L154" s="7"/>
      <c r="M154" s="3"/>
      <c r="N154" s="7"/>
      <c r="O154" s="3"/>
      <c r="P154" s="3"/>
      <c r="Q154" s="3"/>
      <c r="R154" s="4"/>
      <c r="S154" s="4"/>
      <c r="T154" s="3"/>
      <c r="U154" s="4"/>
      <c r="V154" s="9"/>
      <c r="W154" s="9"/>
      <c r="X154" s="9"/>
      <c r="Y154" s="9"/>
      <c r="Z154" s="9"/>
      <c r="AB154" s="11"/>
      <c r="AC154" s="3"/>
      <c r="AD154" s="3"/>
      <c r="AE154" s="3"/>
      <c r="AF154" s="7"/>
      <c r="AG154" s="3"/>
      <c r="AH154" s="3"/>
      <c r="AI154" s="3"/>
      <c r="AJ154" s="4"/>
      <c r="AK154" s="4"/>
      <c r="AL154" s="3"/>
      <c r="AM154" s="4"/>
      <c r="AN154" s="9"/>
      <c r="BS154" s="6"/>
    </row>
    <row r="155" spans="1:71" hidden="1" x14ac:dyDescent="0.2">
      <c r="A155" s="3"/>
      <c r="B155" s="3"/>
      <c r="C155" s="4"/>
      <c r="D155" s="4"/>
      <c r="E155" s="3"/>
      <c r="F155" s="35"/>
      <c r="G155" s="7"/>
      <c r="H155" s="7"/>
      <c r="I155" s="7"/>
      <c r="J155" s="7"/>
      <c r="K155" s="7"/>
      <c r="L155" s="4"/>
      <c r="M155" s="7"/>
      <c r="N155" s="3"/>
      <c r="O155" s="7"/>
      <c r="P155" s="7"/>
      <c r="Q155" s="7"/>
      <c r="R155" s="7"/>
      <c r="S155" s="7"/>
      <c r="T155" s="7"/>
      <c r="U155" s="7"/>
      <c r="V155" s="3"/>
      <c r="W155" s="3"/>
      <c r="X155" s="3"/>
      <c r="Y155" s="4"/>
      <c r="Z155" s="4"/>
      <c r="AA155" s="3"/>
      <c r="AB155" s="4"/>
      <c r="AC155" s="3"/>
      <c r="AD155" s="3"/>
      <c r="AE155" s="3"/>
      <c r="AF155" s="3"/>
      <c r="AG155" s="7"/>
      <c r="AH155" s="7"/>
      <c r="AI155" s="7"/>
      <c r="AJ155" s="7"/>
      <c r="AK155" s="7"/>
      <c r="AL155" s="7"/>
      <c r="AM155" s="7"/>
      <c r="AN155" s="3"/>
      <c r="BS155" s="6"/>
    </row>
    <row r="156" spans="1:71" hidden="1" x14ac:dyDescent="0.2">
      <c r="A156" s="3"/>
      <c r="B156" s="3"/>
      <c r="C156" s="4"/>
      <c r="D156" s="4"/>
      <c r="E156" s="3"/>
      <c r="F156" s="35"/>
      <c r="G156" s="9"/>
      <c r="H156" s="9"/>
      <c r="I156" s="9"/>
      <c r="J156" s="9"/>
      <c r="K156" s="9"/>
      <c r="L156" s="4"/>
      <c r="M156" s="9"/>
      <c r="N156" s="3"/>
      <c r="O156" s="3"/>
      <c r="P156" s="3"/>
      <c r="Q156" s="3"/>
      <c r="R156" s="4"/>
      <c r="S156" s="4"/>
      <c r="T156" s="3"/>
      <c r="U156" s="4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3"/>
      <c r="AH156" s="3"/>
      <c r="AI156" s="3"/>
      <c r="AJ156" s="4"/>
      <c r="AK156" s="4"/>
      <c r="AL156" s="3"/>
      <c r="AM156" s="4"/>
      <c r="AN156" s="7"/>
      <c r="BS156" s="6"/>
    </row>
    <row r="157" spans="1:71" hidden="1" x14ac:dyDescent="0.2">
      <c r="A157" s="7"/>
      <c r="B157" s="7"/>
      <c r="C157" s="7"/>
      <c r="D157" s="7"/>
      <c r="E157" s="7"/>
      <c r="F157" s="32"/>
      <c r="G157" s="3"/>
      <c r="H157" s="3"/>
      <c r="I157" s="3"/>
      <c r="J157" s="4"/>
      <c r="K157" s="4"/>
      <c r="L157" s="7"/>
      <c r="M157" s="3"/>
      <c r="N157" s="7"/>
      <c r="O157" s="7"/>
      <c r="P157" s="7"/>
      <c r="Q157" s="7"/>
      <c r="R157" s="7"/>
      <c r="S157" s="7"/>
      <c r="T157" s="7"/>
      <c r="U157" s="7"/>
      <c r="V157" s="3"/>
      <c r="W157" s="3"/>
      <c r="X157" s="3"/>
      <c r="Y157" s="4"/>
      <c r="Z157" s="4"/>
      <c r="AA157" s="3"/>
      <c r="AB157" s="4"/>
      <c r="AC157" s="3"/>
      <c r="AD157" s="3"/>
      <c r="AE157" s="3"/>
      <c r="AF157" s="3"/>
      <c r="AG157" s="7"/>
      <c r="AH157" s="7"/>
      <c r="AI157" s="7"/>
      <c r="AJ157" s="7"/>
      <c r="AK157" s="7"/>
      <c r="AL157" s="7"/>
      <c r="AM157" s="7"/>
      <c r="AN157" s="3"/>
      <c r="BS157" s="6"/>
    </row>
    <row r="158" spans="1:71" hidden="1" x14ac:dyDescent="0.2">
      <c r="A158" s="3"/>
      <c r="B158" s="3"/>
      <c r="C158" s="4"/>
      <c r="D158" s="4"/>
      <c r="E158" s="3"/>
      <c r="F158" s="35"/>
      <c r="G158" s="9"/>
      <c r="H158" s="9"/>
      <c r="I158" s="9"/>
      <c r="J158" s="9"/>
      <c r="K158" s="9"/>
      <c r="L158" s="4"/>
      <c r="M158" s="9"/>
      <c r="N158" s="3"/>
      <c r="O158" s="3"/>
      <c r="P158" s="3"/>
      <c r="Q158" s="3"/>
      <c r="R158" s="4"/>
      <c r="S158" s="4"/>
      <c r="T158" s="3"/>
      <c r="U158" s="4"/>
      <c r="V158" s="7"/>
      <c r="W158" s="7"/>
      <c r="X158" s="7"/>
      <c r="Y158" s="7"/>
      <c r="Z158" s="7"/>
      <c r="AA158" s="7"/>
      <c r="AB158" s="7"/>
      <c r="AC158" s="3"/>
      <c r="AD158" s="3"/>
      <c r="AE158" s="7"/>
      <c r="AF158" s="7"/>
      <c r="AG158" s="3"/>
      <c r="AH158" s="3"/>
      <c r="AI158" s="3"/>
      <c r="AJ158" s="4"/>
      <c r="AK158" s="4"/>
      <c r="AL158" s="3"/>
      <c r="AM158" s="4"/>
      <c r="AN158" s="7"/>
      <c r="BS158" s="6"/>
    </row>
    <row r="159" spans="1:71" hidden="1" x14ac:dyDescent="0.2">
      <c r="A159" s="7"/>
      <c r="B159" s="7"/>
      <c r="C159" s="7"/>
      <c r="D159" s="7"/>
      <c r="E159" s="7"/>
      <c r="F159" s="32"/>
      <c r="G159" s="3"/>
      <c r="H159" s="3"/>
      <c r="I159" s="3"/>
      <c r="J159" s="4"/>
      <c r="K159" s="4"/>
      <c r="L159" s="7"/>
      <c r="M159" s="3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BS159" s="6"/>
    </row>
    <row r="160" spans="1:71" hidden="1" x14ac:dyDescent="0.2">
      <c r="A160" s="3"/>
      <c r="B160" s="3"/>
      <c r="C160" s="4"/>
      <c r="D160" s="4"/>
      <c r="E160" s="3"/>
      <c r="F160" s="35"/>
      <c r="G160" s="7"/>
      <c r="H160" s="7"/>
      <c r="I160" s="7"/>
      <c r="J160" s="7"/>
      <c r="K160" s="7"/>
      <c r="L160" s="4"/>
      <c r="M160" s="7"/>
      <c r="N160" s="3"/>
      <c r="O160" s="3"/>
      <c r="P160" s="3"/>
      <c r="Q160" s="3"/>
      <c r="R160" s="4"/>
      <c r="S160" s="4"/>
      <c r="T160" s="3"/>
      <c r="U160" s="4"/>
      <c r="V160" s="4"/>
      <c r="W160" s="4"/>
      <c r="X160" s="3"/>
      <c r="Y160" s="3"/>
      <c r="Z160" s="3"/>
      <c r="AA160" s="4"/>
      <c r="AB160" s="4"/>
      <c r="AC160" s="3"/>
      <c r="AD160" s="4"/>
      <c r="AE160" s="4"/>
      <c r="AF160" s="3"/>
      <c r="AG160" s="3"/>
      <c r="AH160" s="3"/>
      <c r="AI160" s="3"/>
      <c r="AJ160" s="4"/>
      <c r="AK160" s="4"/>
      <c r="AL160" s="3"/>
      <c r="AM160" s="4"/>
      <c r="AN160" s="4"/>
      <c r="BS160" s="6"/>
    </row>
    <row r="161" spans="1:71" hidden="1" x14ac:dyDescent="0.2">
      <c r="A161" s="7"/>
      <c r="B161" s="7"/>
      <c r="C161" s="7"/>
      <c r="D161" s="7"/>
      <c r="E161" s="7"/>
      <c r="F161" s="32"/>
      <c r="G161" s="3"/>
      <c r="H161" s="3"/>
      <c r="I161" s="3"/>
      <c r="J161" s="4"/>
      <c r="K161" s="4"/>
      <c r="L161" s="7"/>
      <c r="M161" s="3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BS161" s="6"/>
    </row>
    <row r="162" spans="1:71" hidden="1" x14ac:dyDescent="0.2">
      <c r="A162" s="3"/>
      <c r="B162" s="3"/>
      <c r="C162" s="4"/>
      <c r="D162" s="4"/>
      <c r="E162" s="3"/>
      <c r="F162" s="35"/>
      <c r="G162" s="7"/>
      <c r="H162" s="7"/>
      <c r="I162" s="7"/>
      <c r="J162" s="7"/>
      <c r="K162" s="7"/>
      <c r="L162" s="4"/>
      <c r="M162" s="7"/>
      <c r="N162" s="3"/>
      <c r="O162" s="3"/>
      <c r="P162" s="3"/>
      <c r="Q162" s="3"/>
      <c r="R162" s="4"/>
      <c r="S162" s="4"/>
      <c r="T162" s="3"/>
      <c r="U162" s="4"/>
      <c r="V162" s="7"/>
      <c r="W162" s="7"/>
      <c r="X162" s="7"/>
      <c r="Y162" s="7"/>
      <c r="Z162" s="7"/>
      <c r="AA162" s="7"/>
      <c r="AB162" s="7"/>
      <c r="AC162" s="4"/>
      <c r="AD162" s="4"/>
      <c r="AE162" s="3"/>
      <c r="AF162" s="7"/>
      <c r="AG162" s="3"/>
      <c r="AH162" s="3"/>
      <c r="AI162" s="3"/>
      <c r="AJ162" s="4"/>
      <c r="AK162" s="4"/>
      <c r="AL162" s="3"/>
      <c r="AM162" s="4"/>
      <c r="AN162" s="7"/>
      <c r="BS162" s="6"/>
    </row>
    <row r="163" spans="1:71" hidden="1" x14ac:dyDescent="0.2">
      <c r="A163" s="3"/>
      <c r="B163" s="3"/>
      <c r="C163" s="4"/>
      <c r="D163" s="4"/>
      <c r="E163" s="3"/>
      <c r="F163" s="35"/>
      <c r="G163" s="9"/>
      <c r="H163" s="9"/>
      <c r="I163" s="9"/>
      <c r="J163" s="9"/>
      <c r="K163" s="9"/>
      <c r="L163" s="4"/>
      <c r="M163" s="9"/>
      <c r="N163" s="3"/>
      <c r="O163" s="3"/>
      <c r="P163" s="3"/>
      <c r="Q163" s="3"/>
      <c r="R163" s="4"/>
      <c r="S163" s="4"/>
      <c r="T163" s="3"/>
      <c r="U163" s="4"/>
      <c r="V163" s="4"/>
      <c r="W163" s="3"/>
      <c r="X163" s="3"/>
      <c r="Y163" s="3"/>
      <c r="Z163" s="4"/>
      <c r="AA163" s="4"/>
      <c r="AB163" s="3"/>
      <c r="AC163" s="7"/>
      <c r="AD163" s="7"/>
      <c r="AE163" s="7"/>
      <c r="AF163" s="3"/>
      <c r="AG163" s="3"/>
      <c r="AH163" s="3"/>
      <c r="AI163" s="3"/>
      <c r="AJ163" s="4"/>
      <c r="AK163" s="4"/>
      <c r="AL163" s="3"/>
      <c r="AM163" s="4"/>
      <c r="AN163" s="4"/>
      <c r="BS163" s="6"/>
    </row>
    <row r="164" spans="1:71" hidden="1" x14ac:dyDescent="0.2">
      <c r="A164" s="7"/>
      <c r="B164" s="7"/>
      <c r="C164" s="7"/>
      <c r="D164" s="7"/>
      <c r="E164" s="7"/>
      <c r="F164" s="32"/>
      <c r="G164" s="3"/>
      <c r="H164" s="3"/>
      <c r="I164" s="3"/>
      <c r="J164" s="4"/>
      <c r="K164" s="4"/>
      <c r="L164" s="7"/>
      <c r="M164" s="3"/>
      <c r="N164" s="7"/>
      <c r="O164" s="7"/>
      <c r="P164" s="7"/>
      <c r="Q164" s="7"/>
      <c r="R164" s="7"/>
      <c r="S164" s="7"/>
      <c r="T164" s="7"/>
      <c r="U164" s="7"/>
      <c r="V164" s="9"/>
      <c r="W164" s="9"/>
      <c r="X164" s="9"/>
      <c r="Y164" s="9"/>
      <c r="Z164" s="9"/>
      <c r="AB164" s="11"/>
      <c r="AC164" s="3"/>
      <c r="AD164" s="3"/>
      <c r="AE164" s="3"/>
      <c r="AF164" s="7"/>
      <c r="AG164" s="7"/>
      <c r="AH164" s="7"/>
      <c r="AI164" s="7"/>
      <c r="AJ164" s="7"/>
      <c r="AK164" s="7"/>
      <c r="AL164" s="7"/>
      <c r="AM164" s="7"/>
      <c r="AN164" s="9"/>
      <c r="BS164" s="6"/>
    </row>
    <row r="165" spans="1:71" hidden="1" x14ac:dyDescent="0.2">
      <c r="A165" s="3"/>
      <c r="B165" s="3"/>
      <c r="C165" s="4"/>
      <c r="D165" s="4"/>
      <c r="E165" s="3"/>
      <c r="F165" s="35"/>
      <c r="G165" s="7"/>
      <c r="H165" s="7"/>
      <c r="I165" s="7"/>
      <c r="J165" s="7"/>
      <c r="K165" s="7"/>
      <c r="L165" s="4"/>
      <c r="M165" s="7"/>
      <c r="N165" s="3"/>
      <c r="O165" s="3"/>
      <c r="P165" s="3"/>
      <c r="Q165" s="3"/>
      <c r="R165" s="4"/>
      <c r="S165" s="4"/>
      <c r="T165" s="3"/>
      <c r="U165" s="4"/>
      <c r="V165" s="3"/>
      <c r="W165" s="3"/>
      <c r="X165" s="3"/>
      <c r="Y165" s="4"/>
      <c r="Z165" s="4"/>
      <c r="AA165" s="3"/>
      <c r="AB165" s="4"/>
      <c r="AC165" s="7"/>
      <c r="AD165" s="7"/>
      <c r="AE165" s="3"/>
      <c r="AF165" s="3"/>
      <c r="AG165" s="3"/>
      <c r="AH165" s="3"/>
      <c r="AI165" s="3"/>
      <c r="AJ165" s="4"/>
      <c r="AK165" s="4"/>
      <c r="AL165" s="3"/>
      <c r="AM165" s="4"/>
      <c r="AN165" s="3"/>
      <c r="BS165" s="6"/>
    </row>
    <row r="166" spans="1:71" hidden="1" x14ac:dyDescent="0.2">
      <c r="A166" s="7"/>
      <c r="B166" s="7"/>
      <c r="C166" s="7"/>
      <c r="D166" s="7"/>
      <c r="E166" s="7"/>
      <c r="F166" s="32"/>
      <c r="G166" s="3"/>
      <c r="H166" s="3"/>
      <c r="I166" s="3"/>
      <c r="J166" s="4"/>
      <c r="K166" s="4"/>
      <c r="L166" s="7"/>
      <c r="M166" s="3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3"/>
      <c r="AD166" s="3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BS166" s="6"/>
    </row>
    <row r="167" spans="1:71" hidden="1" x14ac:dyDescent="0.2">
      <c r="A167" s="3"/>
      <c r="B167" s="3"/>
      <c r="C167" s="4"/>
      <c r="D167" s="4"/>
      <c r="E167" s="3"/>
      <c r="F167" s="35"/>
      <c r="G167" s="7"/>
      <c r="H167" s="7"/>
      <c r="I167" s="7"/>
      <c r="J167" s="7"/>
      <c r="K167" s="7"/>
      <c r="L167" s="4"/>
      <c r="M167" s="7"/>
      <c r="N167" s="3"/>
      <c r="O167" s="3"/>
      <c r="P167" s="3"/>
      <c r="Q167" s="3"/>
      <c r="R167" s="4"/>
      <c r="S167" s="4"/>
      <c r="T167" s="3"/>
      <c r="U167" s="4"/>
      <c r="V167" s="3"/>
      <c r="W167" s="3"/>
      <c r="X167" s="3"/>
      <c r="Y167" s="4"/>
      <c r="Z167" s="4"/>
      <c r="AA167" s="3"/>
      <c r="AB167" s="4"/>
      <c r="AC167" s="3"/>
      <c r="AD167" s="3"/>
      <c r="AE167" s="3"/>
      <c r="AF167" s="3"/>
      <c r="AG167" s="3"/>
      <c r="AH167" s="3"/>
      <c r="AI167" s="3"/>
      <c r="AJ167" s="4"/>
      <c r="AK167" s="4"/>
      <c r="AL167" s="3"/>
      <c r="AM167" s="4"/>
      <c r="AN167" s="3"/>
      <c r="BS167" s="6"/>
    </row>
    <row r="168" spans="1:71" hidden="1" x14ac:dyDescent="0.2">
      <c r="A168" s="3"/>
      <c r="B168" s="3"/>
      <c r="C168" s="4"/>
      <c r="D168" s="4"/>
      <c r="E168" s="3"/>
      <c r="F168" s="35"/>
      <c r="G168" s="9"/>
      <c r="H168" s="9"/>
      <c r="I168" s="9"/>
      <c r="J168" s="9"/>
      <c r="K168" s="9"/>
      <c r="L168" s="4"/>
      <c r="M168" s="9"/>
      <c r="N168" s="3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BS168" s="6"/>
    </row>
    <row r="169" spans="1:71" hidden="1" x14ac:dyDescent="0.2">
      <c r="A169" s="7"/>
      <c r="B169" s="7"/>
      <c r="C169" s="7"/>
      <c r="D169" s="7"/>
      <c r="E169" s="7"/>
      <c r="F169" s="32"/>
      <c r="G169" s="3"/>
      <c r="H169" s="3"/>
      <c r="I169" s="3"/>
      <c r="J169" s="4"/>
      <c r="K169" s="4"/>
      <c r="L169" s="7"/>
      <c r="M169" s="3"/>
      <c r="N169" s="7"/>
      <c r="O169" s="3"/>
      <c r="P169" s="3"/>
      <c r="Q169" s="3"/>
      <c r="R169" s="4"/>
      <c r="S169" s="4"/>
      <c r="T169" s="3"/>
      <c r="U169" s="4"/>
      <c r="V169" s="3"/>
      <c r="W169" s="3"/>
      <c r="X169" s="3"/>
      <c r="Y169" s="4"/>
      <c r="Z169" s="4"/>
      <c r="AA169" s="3"/>
      <c r="AB169" s="4"/>
      <c r="AC169" s="3"/>
      <c r="AD169" s="3"/>
      <c r="AE169" s="3"/>
      <c r="AF169" s="3"/>
      <c r="AG169" s="3"/>
      <c r="AH169" s="3"/>
      <c r="AI169" s="3"/>
      <c r="AJ169" s="4"/>
      <c r="AK169" s="4"/>
      <c r="AL169" s="3"/>
      <c r="AM169" s="4"/>
      <c r="AN169" s="3"/>
      <c r="BS169" s="6"/>
    </row>
    <row r="170" spans="1:71" hidden="1" x14ac:dyDescent="0.2">
      <c r="A170" s="3"/>
      <c r="B170" s="3"/>
      <c r="C170" s="4"/>
      <c r="D170" s="4"/>
      <c r="E170" s="3"/>
      <c r="F170" s="35"/>
      <c r="G170" s="7"/>
      <c r="H170" s="7"/>
      <c r="I170" s="7"/>
      <c r="J170" s="7"/>
      <c r="K170" s="7"/>
      <c r="L170" s="4"/>
      <c r="M170" s="7"/>
      <c r="N170" s="3"/>
      <c r="O170" s="3"/>
      <c r="P170" s="3"/>
      <c r="Q170" s="3"/>
      <c r="R170" s="4"/>
      <c r="S170" s="4"/>
      <c r="T170" s="3"/>
      <c r="U170" s="4"/>
      <c r="V170" s="7"/>
      <c r="W170" s="7"/>
      <c r="X170" s="7"/>
      <c r="Y170" s="7"/>
      <c r="Z170" s="7"/>
      <c r="AA170" s="7"/>
      <c r="AB170" s="7"/>
      <c r="AC170" s="3"/>
      <c r="AD170" s="3"/>
      <c r="AE170" s="3"/>
      <c r="AF170" s="7"/>
      <c r="AG170" s="3"/>
      <c r="AH170" s="3"/>
      <c r="AI170" s="3"/>
      <c r="AJ170" s="4"/>
      <c r="AK170" s="4"/>
      <c r="AL170" s="3"/>
      <c r="AM170" s="4"/>
      <c r="AN170" s="7"/>
      <c r="BS170" s="6"/>
    </row>
    <row r="171" spans="1:71" hidden="1" x14ac:dyDescent="0.2">
      <c r="A171" s="7"/>
      <c r="B171" s="7"/>
      <c r="C171" s="7"/>
      <c r="D171" s="7"/>
      <c r="E171" s="7"/>
      <c r="F171" s="32"/>
      <c r="G171" s="3"/>
      <c r="H171" s="3"/>
      <c r="I171" s="3"/>
      <c r="J171" s="4"/>
      <c r="K171" s="4"/>
      <c r="L171" s="7"/>
      <c r="M171" s="3"/>
      <c r="N171" s="7"/>
      <c r="O171" s="7"/>
      <c r="P171" s="7"/>
      <c r="Q171" s="7"/>
      <c r="R171" s="7"/>
      <c r="S171" s="7"/>
      <c r="T171" s="7"/>
      <c r="U171" s="7"/>
      <c r="V171" s="4"/>
      <c r="W171" s="3"/>
      <c r="X171" s="3"/>
      <c r="Y171" s="3"/>
      <c r="Z171" s="4"/>
      <c r="AA171" s="4"/>
      <c r="AB171" s="3"/>
      <c r="AC171" s="7"/>
      <c r="AD171" s="7"/>
      <c r="AE171" s="7"/>
      <c r="AF171" s="3"/>
      <c r="AG171" s="7"/>
      <c r="AH171" s="7"/>
      <c r="AI171" s="7"/>
      <c r="AJ171" s="7"/>
      <c r="AK171" s="7"/>
      <c r="AL171" s="7"/>
      <c r="AM171" s="7"/>
      <c r="AN171" s="4"/>
      <c r="BS171" s="6"/>
    </row>
    <row r="172" spans="1:71" hidden="1" x14ac:dyDescent="0.2">
      <c r="A172" s="3"/>
      <c r="B172" s="3"/>
      <c r="C172" s="4"/>
      <c r="D172" s="4"/>
      <c r="E172" s="3"/>
      <c r="F172" s="35"/>
      <c r="G172" s="7"/>
      <c r="H172" s="7"/>
      <c r="I172" s="7"/>
      <c r="J172" s="7"/>
      <c r="K172" s="7"/>
      <c r="L172" s="4"/>
      <c r="M172" s="7"/>
      <c r="N172" s="3"/>
      <c r="O172" s="3"/>
      <c r="P172" s="3"/>
      <c r="Q172" s="3"/>
      <c r="R172" s="4"/>
      <c r="S172" s="4"/>
      <c r="T172" s="3"/>
      <c r="U172" s="4"/>
      <c r="V172" s="9"/>
      <c r="W172" s="9"/>
      <c r="X172" s="9"/>
      <c r="Y172" s="9"/>
      <c r="Z172" s="9"/>
      <c r="AB172" s="11"/>
      <c r="AC172" s="3"/>
      <c r="AD172" s="3"/>
      <c r="AE172" s="3"/>
      <c r="AF172" s="7"/>
      <c r="AG172" s="3"/>
      <c r="AH172" s="3"/>
      <c r="AI172" s="3"/>
      <c r="AJ172" s="4"/>
      <c r="AK172" s="4"/>
      <c r="AL172" s="3"/>
      <c r="AM172" s="4"/>
      <c r="AN172" s="9"/>
      <c r="BS172" s="6"/>
    </row>
    <row r="173" spans="1:71" hidden="1" x14ac:dyDescent="0.2">
      <c r="A173" s="3"/>
      <c r="B173" s="3"/>
      <c r="C173" s="4"/>
      <c r="D173" s="4"/>
      <c r="E173" s="3"/>
      <c r="F173" s="35"/>
      <c r="G173" s="9"/>
      <c r="H173" s="9"/>
      <c r="I173" s="9"/>
      <c r="J173" s="9"/>
      <c r="K173" s="9"/>
      <c r="L173" s="4"/>
      <c r="M173" s="9"/>
      <c r="N173" s="3"/>
      <c r="O173" s="7"/>
      <c r="P173" s="7"/>
      <c r="Q173" s="7"/>
      <c r="R173" s="7"/>
      <c r="S173" s="7"/>
      <c r="T173" s="7"/>
      <c r="U173" s="7"/>
      <c r="V173" s="3"/>
      <c r="W173" s="3"/>
      <c r="X173" s="3"/>
      <c r="Y173" s="4"/>
      <c r="Z173" s="4"/>
      <c r="AA173" s="3"/>
      <c r="AB173" s="4"/>
      <c r="AC173" s="3"/>
      <c r="AD173" s="3"/>
      <c r="AE173" s="3"/>
      <c r="AF173" s="3"/>
      <c r="AG173" s="7"/>
      <c r="AH173" s="7"/>
      <c r="AI173" s="7"/>
      <c r="AJ173" s="7"/>
      <c r="AK173" s="7"/>
      <c r="AL173" s="7"/>
      <c r="AM173" s="7"/>
      <c r="AN173" s="3"/>
      <c r="BS173" s="6"/>
    </row>
    <row r="174" spans="1:71" hidden="1" x14ac:dyDescent="0.2">
      <c r="A174" s="7"/>
      <c r="B174" s="7"/>
      <c r="C174" s="7"/>
      <c r="D174" s="7"/>
      <c r="E174" s="7"/>
      <c r="F174" s="32"/>
      <c r="G174" s="3"/>
      <c r="H174" s="3"/>
      <c r="I174" s="3"/>
      <c r="J174" s="4"/>
      <c r="K174" s="4"/>
      <c r="L174" s="7"/>
      <c r="M174" s="3"/>
      <c r="N174" s="7"/>
      <c r="O174" s="3"/>
      <c r="P174" s="3"/>
      <c r="Q174" s="3"/>
      <c r="R174" s="4"/>
      <c r="S174" s="4"/>
      <c r="T174" s="3"/>
      <c r="U174" s="4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3"/>
      <c r="AH174" s="3"/>
      <c r="AI174" s="3"/>
      <c r="AJ174" s="4"/>
      <c r="AK174" s="4"/>
      <c r="AL174" s="3"/>
      <c r="AM174" s="4"/>
      <c r="AN174" s="7"/>
      <c r="BS174" s="6"/>
    </row>
    <row r="175" spans="1:71" hidden="1" x14ac:dyDescent="0.2">
      <c r="A175" s="3"/>
      <c r="B175" s="3"/>
      <c r="C175" s="4"/>
      <c r="D175" s="4"/>
      <c r="E175" s="3"/>
      <c r="F175" s="35"/>
      <c r="G175" s="7"/>
      <c r="H175" s="7"/>
      <c r="I175" s="7"/>
      <c r="J175" s="7"/>
      <c r="K175" s="7"/>
      <c r="L175" s="4"/>
      <c r="M175" s="7"/>
      <c r="N175" s="3"/>
      <c r="O175" s="7"/>
      <c r="P175" s="7"/>
      <c r="Q175" s="7"/>
      <c r="R175" s="7"/>
      <c r="S175" s="7"/>
      <c r="T175" s="7"/>
      <c r="U175" s="7"/>
      <c r="V175" s="3"/>
      <c r="W175" s="3"/>
      <c r="X175" s="3"/>
      <c r="Y175" s="4"/>
      <c r="Z175" s="4"/>
      <c r="AA175" s="3"/>
      <c r="AB175" s="4"/>
      <c r="AC175" s="3"/>
      <c r="AD175" s="3"/>
      <c r="AE175" s="3"/>
      <c r="AF175" s="3"/>
      <c r="AG175" s="7"/>
      <c r="AH175" s="7"/>
      <c r="AI175" s="7"/>
      <c r="AJ175" s="7"/>
      <c r="AK175" s="7"/>
      <c r="AL175" s="7"/>
      <c r="AM175" s="7"/>
      <c r="AN175" s="3"/>
      <c r="BS175" s="6"/>
    </row>
    <row r="176" spans="1:71" hidden="1" x14ac:dyDescent="0.2">
      <c r="A176" s="7"/>
      <c r="B176" s="7"/>
      <c r="C176" s="7"/>
      <c r="D176" s="7"/>
      <c r="E176" s="7"/>
      <c r="F176" s="32"/>
      <c r="G176" s="3"/>
      <c r="H176" s="3"/>
      <c r="I176" s="3"/>
      <c r="J176" s="4"/>
      <c r="K176" s="4"/>
      <c r="L176" s="7"/>
      <c r="M176" s="3"/>
      <c r="N176" s="7"/>
      <c r="O176" s="3"/>
      <c r="P176" s="3"/>
      <c r="Q176" s="3"/>
      <c r="R176" s="4"/>
      <c r="S176" s="4"/>
      <c r="T176" s="3"/>
      <c r="U176" s="4"/>
      <c r="V176" s="7"/>
      <c r="W176" s="7"/>
      <c r="X176" s="7"/>
      <c r="Y176" s="7"/>
      <c r="Z176" s="7"/>
      <c r="AA176" s="7"/>
      <c r="AB176" s="7"/>
      <c r="AC176" s="3"/>
      <c r="AD176" s="3"/>
      <c r="AE176" s="7"/>
      <c r="AF176" s="7"/>
      <c r="AG176" s="3"/>
      <c r="AH176" s="3"/>
      <c r="AI176" s="3"/>
      <c r="AJ176" s="4"/>
      <c r="AK176" s="4"/>
      <c r="AL176" s="3"/>
      <c r="AM176" s="4"/>
      <c r="AN176" s="7"/>
      <c r="BS176" s="6"/>
    </row>
    <row r="177" spans="1:71" hidden="1" x14ac:dyDescent="0.2">
      <c r="A177" s="3"/>
      <c r="B177" s="3"/>
      <c r="C177" s="4"/>
      <c r="D177" s="4"/>
      <c r="E177" s="3"/>
      <c r="F177" s="35"/>
      <c r="G177" s="7"/>
      <c r="H177" s="7"/>
      <c r="I177" s="7"/>
      <c r="J177" s="7"/>
      <c r="K177" s="7"/>
      <c r="L177" s="4"/>
      <c r="M177" s="7"/>
      <c r="N177" s="3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BS177" s="6"/>
    </row>
    <row r="178" spans="1:71" hidden="1" x14ac:dyDescent="0.2">
      <c r="A178" s="3"/>
      <c r="B178" s="3"/>
      <c r="C178" s="4"/>
      <c r="D178" s="4"/>
      <c r="E178" s="3"/>
      <c r="F178" s="35"/>
      <c r="G178" s="9"/>
      <c r="H178" s="9"/>
      <c r="I178" s="9"/>
      <c r="J178" s="9"/>
      <c r="K178" s="9"/>
      <c r="L178" s="4"/>
      <c r="M178" s="9"/>
      <c r="N178" s="3"/>
      <c r="O178" s="3"/>
      <c r="P178" s="3"/>
      <c r="Q178" s="3"/>
      <c r="R178" s="4"/>
      <c r="S178" s="4"/>
      <c r="T178" s="3"/>
      <c r="U178" s="4"/>
      <c r="V178" s="4"/>
      <c r="W178" s="4"/>
      <c r="X178" s="3"/>
      <c r="Y178" s="3"/>
      <c r="Z178" s="3"/>
      <c r="AA178" s="4"/>
      <c r="AB178" s="4"/>
      <c r="AC178" s="3"/>
      <c r="AD178" s="4"/>
      <c r="AE178" s="4"/>
      <c r="AF178" s="3"/>
      <c r="AG178" s="3"/>
      <c r="AH178" s="3"/>
      <c r="AI178" s="3"/>
      <c r="AJ178" s="4"/>
      <c r="AK178" s="4"/>
      <c r="AL178" s="3"/>
      <c r="AM178" s="4"/>
      <c r="AN178" s="4"/>
      <c r="BS178" s="6"/>
    </row>
    <row r="179" spans="1:71" hidden="1" x14ac:dyDescent="0.2">
      <c r="A179" s="7"/>
      <c r="B179" s="7"/>
      <c r="C179" s="7"/>
      <c r="D179" s="7"/>
      <c r="E179" s="7"/>
      <c r="F179" s="32"/>
      <c r="G179" s="3"/>
      <c r="H179" s="3"/>
      <c r="I179" s="3"/>
      <c r="J179" s="4"/>
      <c r="K179" s="4"/>
      <c r="L179" s="7"/>
      <c r="M179" s="3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BS179" s="6"/>
    </row>
    <row r="180" spans="1:71" hidden="1" x14ac:dyDescent="0.2">
      <c r="A180" s="3"/>
      <c r="B180" s="3"/>
      <c r="C180" s="4"/>
      <c r="D180" s="4"/>
      <c r="E180" s="3"/>
      <c r="F180" s="35"/>
      <c r="G180" s="7"/>
      <c r="H180" s="7"/>
      <c r="I180" s="7"/>
      <c r="J180" s="7"/>
      <c r="K180" s="7"/>
      <c r="L180" s="4"/>
      <c r="M180" s="7"/>
      <c r="N180" s="3"/>
      <c r="O180" s="3"/>
      <c r="P180" s="3"/>
      <c r="Q180" s="3"/>
      <c r="R180" s="4"/>
      <c r="S180" s="4"/>
      <c r="T180" s="3"/>
      <c r="U180" s="4"/>
      <c r="V180" s="7"/>
      <c r="W180" s="7"/>
      <c r="X180" s="7"/>
      <c r="Y180" s="7"/>
      <c r="Z180" s="7"/>
      <c r="AA180" s="7"/>
      <c r="AB180" s="7"/>
      <c r="AC180" s="4"/>
      <c r="AD180" s="4"/>
      <c r="AE180" s="3"/>
      <c r="AF180" s="7"/>
      <c r="AG180" s="3"/>
      <c r="AH180" s="3"/>
      <c r="AI180" s="3"/>
      <c r="AJ180" s="4"/>
      <c r="AK180" s="4"/>
      <c r="AL180" s="3"/>
      <c r="AM180" s="4"/>
      <c r="AN180" s="7"/>
      <c r="BS180" s="6"/>
    </row>
    <row r="181" spans="1:71" hidden="1" x14ac:dyDescent="0.2">
      <c r="A181" s="7"/>
      <c r="B181" s="7"/>
      <c r="C181" s="7"/>
      <c r="D181" s="7"/>
      <c r="E181" s="7"/>
      <c r="F181" s="32"/>
      <c r="G181" s="3"/>
      <c r="H181" s="3"/>
      <c r="I181" s="3"/>
      <c r="J181" s="4"/>
      <c r="K181" s="4"/>
      <c r="L181" s="7"/>
      <c r="M181" s="3"/>
      <c r="N181" s="7"/>
      <c r="O181" s="3"/>
      <c r="P181" s="3"/>
      <c r="Q181" s="3"/>
      <c r="R181" s="4"/>
      <c r="S181" s="4"/>
      <c r="T181" s="3"/>
      <c r="U181" s="4"/>
      <c r="V181" s="4"/>
      <c r="W181" s="3"/>
      <c r="X181" s="3"/>
      <c r="Y181" s="3"/>
      <c r="Z181" s="4"/>
      <c r="AA181" s="4"/>
      <c r="AB181" s="3"/>
      <c r="AC181" s="7"/>
      <c r="AD181" s="7"/>
      <c r="AE181" s="7"/>
      <c r="AF181" s="3"/>
      <c r="AG181" s="3"/>
      <c r="AH181" s="3"/>
      <c r="AI181" s="3"/>
      <c r="AJ181" s="4"/>
      <c r="AK181" s="4"/>
      <c r="AL181" s="3"/>
      <c r="AM181" s="4"/>
      <c r="AN181" s="4"/>
      <c r="BS181" s="6"/>
    </row>
    <row r="182" spans="1:71" hidden="1" x14ac:dyDescent="0.2">
      <c r="A182" s="3"/>
      <c r="B182" s="3"/>
      <c r="C182" s="4"/>
      <c r="D182" s="4"/>
      <c r="E182" s="3"/>
      <c r="F182" s="35"/>
      <c r="G182" s="7"/>
      <c r="H182" s="7"/>
      <c r="I182" s="7"/>
      <c r="J182" s="7"/>
      <c r="K182" s="7"/>
      <c r="L182" s="4"/>
      <c r="M182" s="7"/>
      <c r="N182" s="3"/>
      <c r="O182" s="7"/>
      <c r="P182" s="7"/>
      <c r="Q182" s="7"/>
      <c r="R182" s="7"/>
      <c r="S182" s="7"/>
      <c r="T182" s="7"/>
      <c r="U182" s="7"/>
      <c r="V182" s="9"/>
      <c r="W182" s="9"/>
      <c r="X182" s="9"/>
      <c r="Y182" s="9"/>
      <c r="Z182" s="9"/>
      <c r="AB182" s="11"/>
      <c r="AC182" s="3"/>
      <c r="AD182" s="3"/>
      <c r="AE182" s="3"/>
      <c r="AF182" s="7"/>
      <c r="AG182" s="7"/>
      <c r="AH182" s="7"/>
      <c r="AI182" s="7"/>
      <c r="AJ182" s="7"/>
      <c r="AK182" s="7"/>
      <c r="AL182" s="7"/>
      <c r="AM182" s="7"/>
      <c r="AN182" s="9"/>
      <c r="BS182" s="6"/>
    </row>
    <row r="183" spans="1:71" hidden="1" x14ac:dyDescent="0.2">
      <c r="A183" s="3"/>
      <c r="B183" s="3"/>
      <c r="C183" s="4"/>
      <c r="D183" s="4"/>
      <c r="E183" s="3"/>
      <c r="F183" s="35"/>
      <c r="G183" s="9"/>
      <c r="H183" s="9"/>
      <c r="I183" s="9"/>
      <c r="J183" s="9"/>
      <c r="K183" s="9"/>
      <c r="L183" s="4"/>
      <c r="M183" s="9"/>
      <c r="N183" s="3"/>
      <c r="O183" s="3"/>
      <c r="P183" s="3"/>
      <c r="Q183" s="3"/>
      <c r="R183" s="4"/>
      <c r="S183" s="4"/>
      <c r="T183" s="3"/>
      <c r="U183" s="4"/>
      <c r="V183" s="3"/>
      <c r="W183" s="3"/>
      <c r="X183" s="3"/>
      <c r="Y183" s="4"/>
      <c r="Z183" s="4"/>
      <c r="AA183" s="3"/>
      <c r="AB183" s="4"/>
      <c r="AC183" s="7"/>
      <c r="AD183" s="7"/>
      <c r="AE183" s="3"/>
      <c r="AF183" s="3"/>
      <c r="AG183" s="3"/>
      <c r="AH183" s="3"/>
      <c r="AI183" s="3"/>
      <c r="AJ183" s="4"/>
      <c r="AK183" s="4"/>
      <c r="AL183" s="3"/>
      <c r="AM183" s="4"/>
      <c r="AN183" s="3"/>
      <c r="BS183" s="6"/>
    </row>
    <row r="184" spans="1:71" hidden="1" x14ac:dyDescent="0.2">
      <c r="A184" s="7"/>
      <c r="B184" s="7"/>
      <c r="C184" s="7"/>
      <c r="D184" s="7"/>
      <c r="E184" s="7"/>
      <c r="F184" s="32"/>
      <c r="G184" s="3"/>
      <c r="H184" s="3"/>
      <c r="I184" s="3"/>
      <c r="J184" s="4"/>
      <c r="K184" s="4"/>
      <c r="L184" s="7"/>
      <c r="M184" s="3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3"/>
      <c r="AD184" s="3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BS184" s="6"/>
    </row>
    <row r="185" spans="1:71" hidden="1" x14ac:dyDescent="0.2">
      <c r="A185" s="3"/>
      <c r="B185" s="3"/>
      <c r="C185" s="4"/>
      <c r="D185" s="4"/>
      <c r="E185" s="3"/>
      <c r="F185" s="35"/>
      <c r="G185" s="9"/>
      <c r="H185" s="9"/>
      <c r="I185" s="9"/>
      <c r="J185" s="9"/>
      <c r="K185" s="9"/>
      <c r="L185" s="4"/>
      <c r="M185" s="9"/>
      <c r="N185" s="3"/>
      <c r="O185" s="3"/>
      <c r="P185" s="3"/>
      <c r="Q185" s="3"/>
      <c r="R185" s="4"/>
      <c r="S185" s="4"/>
      <c r="T185" s="3"/>
      <c r="U185" s="4"/>
      <c r="V185" s="3"/>
      <c r="W185" s="3"/>
      <c r="X185" s="3"/>
      <c r="Y185" s="4"/>
      <c r="Z185" s="4"/>
      <c r="AA185" s="3"/>
      <c r="AB185" s="4"/>
      <c r="AC185" s="3"/>
      <c r="AD185" s="3"/>
      <c r="AE185" s="3"/>
      <c r="AF185" s="3"/>
      <c r="AG185" s="3"/>
      <c r="AH185" s="3"/>
      <c r="AI185" s="3"/>
      <c r="AJ185" s="4"/>
      <c r="AK185" s="4"/>
      <c r="AL185" s="3"/>
      <c r="AM185" s="4"/>
      <c r="AN185" s="3"/>
      <c r="BS185" s="6"/>
    </row>
    <row r="186" spans="1:71" hidden="1" x14ac:dyDescent="0.2">
      <c r="A186" s="7"/>
      <c r="B186" s="7"/>
      <c r="C186" s="7"/>
      <c r="D186" s="7"/>
      <c r="E186" s="7"/>
      <c r="F186" s="32"/>
      <c r="G186" s="3"/>
      <c r="H186" s="3"/>
      <c r="I186" s="3"/>
      <c r="J186" s="4"/>
      <c r="K186" s="4"/>
      <c r="L186" s="7"/>
      <c r="M186" s="3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  <c r="AL186" s="7"/>
      <c r="AM186" s="7"/>
      <c r="AN186" s="7"/>
      <c r="BS186" s="6"/>
    </row>
    <row r="187" spans="1:71" hidden="1" x14ac:dyDescent="0.2">
      <c r="A187" s="3"/>
      <c r="B187" s="3"/>
      <c r="C187" s="4"/>
      <c r="D187" s="4"/>
      <c r="E187" s="3"/>
      <c r="F187" s="35"/>
      <c r="G187" s="7"/>
      <c r="H187" s="7"/>
      <c r="I187" s="7"/>
      <c r="J187" s="7"/>
      <c r="K187" s="7"/>
      <c r="L187" s="4"/>
      <c r="M187" s="7"/>
      <c r="N187" s="3"/>
      <c r="O187" s="3"/>
      <c r="P187" s="3"/>
      <c r="Q187" s="3"/>
      <c r="R187" s="4"/>
      <c r="S187" s="4"/>
      <c r="T187" s="3"/>
      <c r="U187" s="4"/>
      <c r="V187" s="3"/>
      <c r="W187" s="3"/>
      <c r="X187" s="3"/>
      <c r="Y187" s="4"/>
      <c r="Z187" s="4"/>
      <c r="AA187" s="3"/>
      <c r="AB187" s="4"/>
      <c r="AC187" s="3"/>
      <c r="AD187" s="3"/>
      <c r="AE187" s="3"/>
      <c r="AF187" s="3"/>
      <c r="AG187" s="3"/>
      <c r="AH187" s="3"/>
      <c r="AI187" s="3"/>
      <c r="AJ187" s="4"/>
      <c r="AK187" s="4"/>
      <c r="AL187" s="3"/>
      <c r="AM187" s="4"/>
      <c r="AN187" s="3"/>
      <c r="BS187" s="6"/>
    </row>
    <row r="188" spans="1:71" hidden="1" x14ac:dyDescent="0.2">
      <c r="A188" s="7"/>
      <c r="B188" s="7"/>
      <c r="C188" s="7"/>
      <c r="D188" s="7"/>
      <c r="E188" s="7"/>
      <c r="F188" s="32"/>
      <c r="G188" s="3"/>
      <c r="H188" s="3"/>
      <c r="I188" s="3"/>
      <c r="J188" s="4"/>
      <c r="K188" s="4"/>
      <c r="L188" s="7"/>
      <c r="M188" s="3"/>
      <c r="N188" s="7"/>
      <c r="O188" s="3"/>
      <c r="P188" s="3"/>
      <c r="Q188" s="3"/>
      <c r="R188" s="4"/>
      <c r="S188" s="4"/>
      <c r="T188" s="3"/>
      <c r="U188" s="4"/>
      <c r="V188" s="7"/>
      <c r="W188" s="7"/>
      <c r="X188" s="7"/>
      <c r="Y188" s="7"/>
      <c r="Z188" s="7"/>
      <c r="AA188" s="7"/>
      <c r="AB188" s="7"/>
      <c r="AC188" s="3"/>
      <c r="AD188" s="3"/>
      <c r="AE188" s="3"/>
      <c r="AF188" s="7"/>
      <c r="AG188" s="3"/>
      <c r="AH188" s="3"/>
      <c r="AI188" s="3"/>
      <c r="AJ188" s="4"/>
      <c r="AK188" s="4"/>
      <c r="AL188" s="3"/>
      <c r="AM188" s="4"/>
      <c r="AN188" s="7"/>
      <c r="BS188" s="6"/>
    </row>
    <row r="189" spans="1:71" hidden="1" x14ac:dyDescent="0.2">
      <c r="A189" s="3"/>
      <c r="B189" s="3"/>
      <c r="C189" s="4"/>
      <c r="D189" s="4"/>
      <c r="E189" s="3"/>
      <c r="F189" s="35"/>
      <c r="G189" s="7"/>
      <c r="H189" s="7"/>
      <c r="I189" s="7"/>
      <c r="J189" s="7"/>
      <c r="K189" s="7"/>
      <c r="L189" s="4"/>
      <c r="M189" s="7"/>
      <c r="N189" s="3"/>
      <c r="O189" s="7"/>
      <c r="P189" s="7"/>
      <c r="Q189" s="7"/>
      <c r="R189" s="7"/>
      <c r="S189" s="7"/>
      <c r="T189" s="7"/>
      <c r="U189" s="7"/>
      <c r="V189" s="4"/>
      <c r="W189" s="3"/>
      <c r="X189" s="3"/>
      <c r="Y189" s="3"/>
      <c r="Z189" s="4"/>
      <c r="AA189" s="4"/>
      <c r="AB189" s="3"/>
      <c r="AC189" s="7"/>
      <c r="AD189" s="7"/>
      <c r="AE189" s="7"/>
      <c r="AF189" s="3"/>
      <c r="AG189" s="7"/>
      <c r="AH189" s="7"/>
      <c r="AI189" s="7"/>
      <c r="AJ189" s="7"/>
      <c r="AK189" s="7"/>
      <c r="AL189" s="7"/>
      <c r="AM189" s="7"/>
      <c r="AN189" s="4"/>
      <c r="BS189" s="6"/>
    </row>
    <row r="190" spans="1:71" hidden="1" x14ac:dyDescent="0.2">
      <c r="A190" s="3"/>
      <c r="B190" s="3"/>
      <c r="C190" s="4"/>
      <c r="D190" s="4"/>
      <c r="E190" s="3"/>
      <c r="F190" s="35"/>
      <c r="G190" s="9"/>
      <c r="H190" s="9"/>
      <c r="I190" s="9"/>
      <c r="J190" s="9"/>
      <c r="K190" s="9"/>
      <c r="L190" s="4"/>
      <c r="M190" s="9"/>
      <c r="N190" s="3"/>
      <c r="O190" s="3"/>
      <c r="P190" s="3"/>
      <c r="Q190" s="3"/>
      <c r="R190" s="4"/>
      <c r="S190" s="4"/>
      <c r="T190" s="3"/>
      <c r="U190" s="4"/>
      <c r="V190" s="9"/>
      <c r="W190" s="9"/>
      <c r="X190" s="9"/>
      <c r="Y190" s="9"/>
      <c r="Z190" s="9"/>
      <c r="AB190" s="11"/>
      <c r="AC190" s="3"/>
      <c r="AD190" s="3"/>
      <c r="AE190" s="3"/>
      <c r="AF190" s="7"/>
      <c r="AG190" s="3"/>
      <c r="AH190" s="3"/>
      <c r="AI190" s="3"/>
      <c r="AJ190" s="4"/>
      <c r="AK190" s="4"/>
      <c r="AL190" s="3"/>
      <c r="AM190" s="4"/>
      <c r="AN190" s="9"/>
      <c r="BS190" s="6"/>
    </row>
    <row r="191" spans="1:71" hidden="1" x14ac:dyDescent="0.2">
      <c r="A191" s="7"/>
      <c r="B191" s="7"/>
      <c r="C191" s="7"/>
      <c r="D191" s="7"/>
      <c r="E191" s="7"/>
      <c r="F191" s="32"/>
      <c r="G191" s="3"/>
      <c r="H191" s="3"/>
      <c r="I191" s="3"/>
      <c r="J191" s="4"/>
      <c r="K191" s="4"/>
      <c r="L191" s="7"/>
      <c r="M191" s="3"/>
      <c r="N191" s="7"/>
      <c r="O191" s="7"/>
      <c r="P191" s="7"/>
      <c r="Q191" s="7"/>
      <c r="R191" s="7"/>
      <c r="S191" s="7"/>
      <c r="T191" s="7"/>
      <c r="U191" s="7"/>
      <c r="V191" s="3"/>
      <c r="W191" s="3"/>
      <c r="X191" s="3"/>
      <c r="Y191" s="4"/>
      <c r="Z191" s="4"/>
      <c r="AA191" s="3"/>
      <c r="AB191" s="4"/>
      <c r="AC191" s="3"/>
      <c r="AD191" s="3"/>
      <c r="AE191" s="3"/>
      <c r="AF191" s="3"/>
      <c r="AG191" s="7"/>
      <c r="AH191" s="7"/>
      <c r="AI191" s="7"/>
      <c r="AJ191" s="7"/>
      <c r="AK191" s="7"/>
      <c r="AL191" s="7"/>
      <c r="AM191" s="7"/>
      <c r="AN191" s="3"/>
      <c r="BS191" s="6"/>
    </row>
    <row r="192" spans="1:71" hidden="1" x14ac:dyDescent="0.2">
      <c r="A192" s="3"/>
      <c r="B192" s="3"/>
      <c r="C192" s="4"/>
      <c r="D192" s="4"/>
      <c r="E192" s="3"/>
      <c r="F192" s="35"/>
      <c r="G192" s="7"/>
      <c r="H192" s="7"/>
      <c r="I192" s="7"/>
      <c r="J192" s="7"/>
      <c r="K192" s="7"/>
      <c r="L192" s="4"/>
      <c r="M192" s="7"/>
      <c r="N192" s="3"/>
      <c r="O192" s="3"/>
      <c r="P192" s="3"/>
      <c r="Q192" s="3"/>
      <c r="R192" s="4"/>
      <c r="S192" s="4"/>
      <c r="T192" s="3"/>
      <c r="U192" s="4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3"/>
      <c r="AH192" s="3"/>
      <c r="AI192" s="3"/>
      <c r="AJ192" s="4"/>
      <c r="AK192" s="4"/>
      <c r="AL192" s="3"/>
      <c r="AM192" s="4"/>
      <c r="AN192" s="7"/>
      <c r="BS192" s="6"/>
    </row>
    <row r="193" spans="1:71" hidden="1" x14ac:dyDescent="0.2">
      <c r="A193" s="7"/>
      <c r="B193" s="7"/>
      <c r="C193" s="7"/>
      <c r="D193" s="7"/>
      <c r="E193" s="7"/>
      <c r="F193" s="32"/>
      <c r="G193" s="3"/>
      <c r="H193" s="3"/>
      <c r="I193" s="3"/>
      <c r="J193" s="4"/>
      <c r="K193" s="4"/>
      <c r="L193" s="7"/>
      <c r="M193" s="3"/>
      <c r="N193" s="7"/>
      <c r="O193" s="7"/>
      <c r="P193" s="7"/>
      <c r="Q193" s="7"/>
      <c r="R193" s="7"/>
      <c r="S193" s="7"/>
      <c r="T193" s="7"/>
      <c r="U193" s="7"/>
      <c r="V193" s="3"/>
      <c r="W193" s="3"/>
      <c r="X193" s="3"/>
      <c r="Y193" s="4"/>
      <c r="Z193" s="4"/>
      <c r="AA193" s="3"/>
      <c r="AB193" s="4"/>
      <c r="AC193" s="3"/>
      <c r="AD193" s="3"/>
      <c r="AE193" s="3"/>
      <c r="AF193" s="3"/>
      <c r="AG193" s="7"/>
      <c r="AH193" s="7"/>
      <c r="AI193" s="7"/>
      <c r="AJ193" s="7"/>
      <c r="AK193" s="7"/>
      <c r="AL193" s="7"/>
      <c r="AM193" s="7"/>
      <c r="AN193" s="3"/>
      <c r="BS193" s="6"/>
    </row>
    <row r="194" spans="1:71" hidden="1" x14ac:dyDescent="0.2">
      <c r="A194" s="3"/>
      <c r="B194" s="3"/>
      <c r="C194" s="4"/>
      <c r="D194" s="4"/>
      <c r="E194" s="3"/>
      <c r="F194" s="35"/>
      <c r="G194" s="9"/>
      <c r="H194" s="9"/>
      <c r="I194" s="9"/>
      <c r="J194" s="9"/>
      <c r="K194" s="9"/>
      <c r="L194" s="4"/>
      <c r="M194" s="9"/>
      <c r="N194" s="3"/>
      <c r="O194" s="3"/>
      <c r="P194" s="4"/>
      <c r="Q194" s="4"/>
      <c r="R194" s="3"/>
      <c r="S194" s="4"/>
      <c r="T194" s="9"/>
      <c r="U194" s="4"/>
      <c r="V194" s="7"/>
      <c r="W194" s="7"/>
      <c r="X194" s="7"/>
      <c r="Y194" s="7"/>
      <c r="Z194" s="7"/>
      <c r="AA194" s="7"/>
      <c r="AB194" s="7"/>
      <c r="AC194" s="3"/>
      <c r="AD194" s="3"/>
      <c r="AE194" s="7"/>
      <c r="AF194" s="7"/>
      <c r="AG194" s="3"/>
      <c r="AH194" s="3"/>
      <c r="AI194" s="3"/>
      <c r="AJ194" s="4"/>
      <c r="AK194" s="4"/>
      <c r="AL194" s="3"/>
      <c r="AM194" s="4"/>
      <c r="AN194" s="7"/>
      <c r="BS194" s="6"/>
    </row>
    <row r="195" spans="1:71" hidden="1" x14ac:dyDescent="0.2">
      <c r="A195" s="7"/>
      <c r="B195" s="7"/>
      <c r="C195" s="7"/>
      <c r="D195" s="7"/>
      <c r="E195" s="7"/>
      <c r="F195" s="32"/>
      <c r="G195" s="3"/>
      <c r="H195" s="3"/>
      <c r="I195" s="3"/>
      <c r="J195" s="4"/>
      <c r="K195" s="4"/>
      <c r="L195" s="7"/>
      <c r="M195" s="3"/>
      <c r="N195" s="7"/>
      <c r="O195" s="7"/>
      <c r="P195" s="7"/>
      <c r="Q195" s="7"/>
      <c r="R195" s="7"/>
      <c r="S195" s="7"/>
      <c r="T195" s="3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BS195" s="6"/>
    </row>
    <row r="196" spans="1:71" hidden="1" x14ac:dyDescent="0.2">
      <c r="A196" s="3"/>
      <c r="B196" s="3"/>
      <c r="C196" s="4"/>
      <c r="D196" s="4"/>
      <c r="E196" s="3"/>
      <c r="F196" s="35"/>
      <c r="G196" s="9"/>
      <c r="H196" s="9"/>
      <c r="I196" s="9"/>
      <c r="J196" s="9"/>
      <c r="K196" s="9"/>
      <c r="L196" s="4"/>
      <c r="M196" s="9"/>
      <c r="N196" s="3"/>
      <c r="O196" s="3"/>
      <c r="P196" s="4"/>
      <c r="Q196" s="4"/>
      <c r="R196" s="3"/>
      <c r="S196" s="4"/>
      <c r="T196" s="9"/>
      <c r="U196" s="4"/>
      <c r="V196" s="4"/>
      <c r="W196" s="4"/>
      <c r="X196" s="3"/>
      <c r="Y196" s="3"/>
      <c r="Z196" s="3"/>
      <c r="AA196" s="4"/>
      <c r="AB196" s="4"/>
      <c r="AC196" s="3"/>
      <c r="AD196" s="4"/>
      <c r="AE196" s="4"/>
      <c r="AF196" s="3"/>
      <c r="AG196" s="3"/>
      <c r="AH196" s="3"/>
      <c r="AI196" s="3"/>
      <c r="AJ196" s="4"/>
      <c r="AK196" s="4"/>
      <c r="AL196" s="3"/>
      <c r="AM196" s="4"/>
      <c r="AN196" s="4"/>
      <c r="BS196" s="6"/>
    </row>
    <row r="197" spans="1:71" hidden="1" x14ac:dyDescent="0.2">
      <c r="A197" s="7"/>
      <c r="B197" s="7"/>
      <c r="C197" s="7"/>
      <c r="D197" s="7"/>
      <c r="E197" s="7"/>
      <c r="F197" s="32"/>
      <c r="G197" s="3"/>
      <c r="H197" s="3"/>
      <c r="I197" s="3"/>
      <c r="J197" s="4"/>
      <c r="K197" s="4"/>
      <c r="L197" s="7"/>
      <c r="M197" s="3"/>
      <c r="N197" s="7"/>
      <c r="O197" s="7"/>
      <c r="P197" s="7"/>
      <c r="Q197" s="7"/>
      <c r="R197" s="7"/>
      <c r="S197" s="7"/>
      <c r="T197" s="3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BS197" s="6"/>
    </row>
    <row r="198" spans="1:71" hidden="1" x14ac:dyDescent="0.2">
      <c r="A198" s="3"/>
      <c r="B198" s="3"/>
      <c r="C198" s="4"/>
      <c r="D198" s="4"/>
      <c r="E198" s="3"/>
      <c r="F198" s="35"/>
      <c r="G198" s="7"/>
      <c r="H198" s="7"/>
      <c r="I198" s="7"/>
      <c r="J198" s="7"/>
      <c r="K198" s="7"/>
      <c r="L198" s="4"/>
      <c r="M198" s="7"/>
      <c r="N198" s="3"/>
      <c r="O198" s="3"/>
      <c r="P198" s="4"/>
      <c r="Q198" s="4"/>
      <c r="R198" s="3"/>
      <c r="S198" s="4"/>
      <c r="T198" s="7"/>
      <c r="U198" s="4"/>
      <c r="V198" s="7"/>
      <c r="W198" s="7"/>
      <c r="X198" s="7"/>
      <c r="Y198" s="7"/>
      <c r="Z198" s="7"/>
      <c r="AA198" s="7"/>
      <c r="AB198" s="7"/>
      <c r="AC198" s="4"/>
      <c r="AD198" s="4"/>
      <c r="AE198" s="3"/>
      <c r="AF198" s="7"/>
      <c r="AG198" s="3"/>
      <c r="AH198" s="3"/>
      <c r="AI198" s="3"/>
      <c r="AJ198" s="4"/>
      <c r="AK198" s="4"/>
      <c r="AL198" s="3"/>
      <c r="AM198" s="4"/>
      <c r="AN198" s="7"/>
      <c r="BS198" s="6"/>
    </row>
    <row r="199" spans="1:71" hidden="1" x14ac:dyDescent="0.2">
      <c r="A199" s="7"/>
      <c r="B199" s="7"/>
      <c r="C199" s="7"/>
      <c r="D199" s="7"/>
      <c r="E199" s="7"/>
      <c r="F199" s="32"/>
      <c r="G199" s="3"/>
      <c r="H199" s="3"/>
      <c r="I199" s="3"/>
      <c r="J199" s="4"/>
      <c r="K199" s="4"/>
      <c r="L199" s="7"/>
      <c r="M199" s="3"/>
      <c r="N199" s="7"/>
      <c r="O199" s="7"/>
      <c r="P199" s="7"/>
      <c r="Q199" s="7"/>
      <c r="R199" s="7"/>
      <c r="S199" s="7"/>
      <c r="T199" s="3"/>
      <c r="U199" s="4"/>
      <c r="V199" s="4"/>
      <c r="W199" s="3"/>
      <c r="X199" s="3"/>
      <c r="Y199" s="3"/>
      <c r="Z199" s="4"/>
      <c r="AA199" s="4"/>
      <c r="AB199" s="3"/>
      <c r="AC199" s="7"/>
      <c r="AD199" s="7"/>
      <c r="AE199" s="7"/>
      <c r="AF199" s="3"/>
      <c r="AG199" s="3"/>
      <c r="AH199" s="3"/>
      <c r="AI199" s="3"/>
      <c r="AJ199" s="4"/>
      <c r="AK199" s="4"/>
      <c r="AL199" s="3"/>
      <c r="AM199" s="4"/>
      <c r="AN199" s="4"/>
      <c r="BS199" s="6"/>
    </row>
    <row r="200" spans="1:71" hidden="1" x14ac:dyDescent="0.2">
      <c r="A200" s="3"/>
      <c r="B200" s="3"/>
      <c r="C200" s="4"/>
      <c r="D200" s="4"/>
      <c r="E200" s="3"/>
      <c r="F200" s="35"/>
      <c r="G200" s="7"/>
      <c r="H200" s="7"/>
      <c r="I200" s="7"/>
      <c r="J200" s="7"/>
      <c r="K200" s="7"/>
      <c r="L200" s="4"/>
      <c r="M200" s="7"/>
      <c r="N200" s="3"/>
      <c r="O200" s="3"/>
      <c r="P200" s="4"/>
      <c r="Q200" s="4"/>
      <c r="R200" s="3"/>
      <c r="S200" s="4"/>
      <c r="T200" s="7"/>
      <c r="U200" s="7"/>
      <c r="V200" s="9"/>
      <c r="W200" s="9"/>
      <c r="X200" s="9"/>
      <c r="Y200" s="9"/>
      <c r="Z200" s="9"/>
      <c r="AB200" s="11"/>
      <c r="AC200" s="3"/>
      <c r="AD200" s="3"/>
      <c r="AE200" s="3"/>
      <c r="AF200" s="7"/>
      <c r="AG200" s="7"/>
      <c r="AH200" s="7"/>
      <c r="AI200" s="7"/>
      <c r="AJ200" s="7"/>
      <c r="AK200" s="7"/>
      <c r="AL200" s="7"/>
      <c r="AM200" s="7"/>
      <c r="AN200" s="9"/>
      <c r="BS200" s="6"/>
    </row>
    <row r="201" spans="1:71" hidden="1" x14ac:dyDescent="0.2">
      <c r="A201" s="3"/>
      <c r="B201" s="3"/>
      <c r="C201" s="4"/>
      <c r="D201" s="4"/>
      <c r="E201" s="3"/>
      <c r="F201" s="35"/>
      <c r="G201" s="9"/>
      <c r="H201" s="9"/>
      <c r="I201" s="9"/>
      <c r="J201" s="9"/>
      <c r="K201" s="9"/>
      <c r="L201" s="4"/>
      <c r="M201" s="9"/>
      <c r="N201" s="3"/>
      <c r="O201" s="3"/>
      <c r="P201" s="4"/>
      <c r="Q201" s="4"/>
      <c r="R201" s="3"/>
      <c r="S201" s="4"/>
      <c r="T201" s="9"/>
      <c r="U201" s="4"/>
      <c r="V201" s="3"/>
      <c r="W201" s="3"/>
      <c r="X201" s="3"/>
      <c r="Y201" s="4"/>
      <c r="Z201" s="4"/>
      <c r="AA201" s="3"/>
      <c r="AB201" s="4"/>
      <c r="AC201" s="7"/>
      <c r="AD201" s="7"/>
      <c r="AE201" s="3"/>
      <c r="AF201" s="3"/>
      <c r="AG201" s="3"/>
      <c r="AH201" s="3"/>
      <c r="AI201" s="3"/>
      <c r="AJ201" s="4"/>
      <c r="AK201" s="4"/>
      <c r="AL201" s="3"/>
      <c r="AM201" s="4"/>
      <c r="AN201" s="3"/>
      <c r="BS201" s="6"/>
    </row>
    <row r="202" spans="1:71" hidden="1" x14ac:dyDescent="0.2">
      <c r="A202" s="7"/>
      <c r="B202" s="7"/>
      <c r="C202" s="7"/>
      <c r="D202" s="7"/>
      <c r="E202" s="7"/>
      <c r="F202" s="32"/>
      <c r="G202" s="3"/>
      <c r="H202" s="3"/>
      <c r="I202" s="3"/>
      <c r="J202" s="4"/>
      <c r="K202" s="4"/>
      <c r="L202" s="7"/>
      <c r="M202" s="3"/>
      <c r="N202" s="7"/>
      <c r="O202" s="7"/>
      <c r="P202" s="7"/>
      <c r="Q202" s="7"/>
      <c r="R202" s="7"/>
      <c r="S202" s="7"/>
      <c r="T202" s="3"/>
      <c r="U202" s="7"/>
      <c r="V202" s="7"/>
      <c r="W202" s="7"/>
      <c r="X202" s="7"/>
      <c r="Y202" s="7"/>
      <c r="Z202" s="7"/>
      <c r="AA202" s="7"/>
      <c r="AB202" s="7"/>
      <c r="AC202" s="3"/>
      <c r="AD202" s="3"/>
      <c r="AE202" s="7"/>
      <c r="AF202" s="7"/>
      <c r="AG202" s="7"/>
      <c r="AH202" s="7"/>
      <c r="AI202" s="7"/>
      <c r="AJ202" s="7"/>
      <c r="AK202" s="7"/>
      <c r="AL202" s="7"/>
      <c r="AM202" s="7"/>
      <c r="AN202" s="7"/>
      <c r="BS202" s="6"/>
    </row>
    <row r="203" spans="1:71" hidden="1" x14ac:dyDescent="0.2">
      <c r="A203" s="3"/>
      <c r="B203" s="3"/>
      <c r="C203" s="4"/>
      <c r="D203" s="4"/>
      <c r="E203" s="3"/>
      <c r="F203" s="35"/>
      <c r="G203" s="7"/>
      <c r="H203" s="7"/>
      <c r="I203" s="7"/>
      <c r="J203" s="7"/>
      <c r="K203" s="7"/>
      <c r="L203" s="4"/>
      <c r="M203" s="7"/>
      <c r="N203" s="3"/>
      <c r="O203" s="3"/>
      <c r="P203" s="4"/>
      <c r="Q203" s="4"/>
      <c r="R203" s="3"/>
      <c r="S203" s="4"/>
      <c r="T203" s="7"/>
      <c r="U203" s="4"/>
      <c r="V203" s="3"/>
      <c r="W203" s="3"/>
      <c r="X203" s="3"/>
      <c r="Y203" s="4"/>
      <c r="Z203" s="4"/>
      <c r="AA203" s="3"/>
      <c r="AB203" s="4"/>
      <c r="AC203" s="3"/>
      <c r="AD203" s="3"/>
      <c r="AE203" s="3"/>
      <c r="AF203" s="3"/>
      <c r="AG203" s="3"/>
      <c r="AH203" s="3"/>
      <c r="AI203" s="3"/>
      <c r="AJ203" s="4"/>
      <c r="AK203" s="4"/>
      <c r="AL203" s="3"/>
      <c r="AM203" s="4"/>
      <c r="AN203" s="3"/>
      <c r="BS203" s="6"/>
    </row>
    <row r="204" spans="1:71" hidden="1" x14ac:dyDescent="0.2">
      <c r="A204" s="7"/>
      <c r="B204" s="7"/>
      <c r="C204" s="7"/>
      <c r="D204" s="7"/>
      <c r="E204" s="7"/>
      <c r="F204" s="32"/>
      <c r="G204" s="3"/>
      <c r="H204" s="3"/>
      <c r="I204" s="3"/>
      <c r="J204" s="4"/>
      <c r="K204" s="4"/>
      <c r="L204" s="7"/>
      <c r="M204" s="3"/>
      <c r="N204" s="7"/>
      <c r="O204" s="7"/>
      <c r="P204" s="7"/>
      <c r="Q204" s="7"/>
      <c r="R204" s="7"/>
      <c r="S204" s="7"/>
      <c r="T204" s="3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BS204" s="6"/>
    </row>
    <row r="205" spans="1:71" hidden="1" x14ac:dyDescent="0.2">
      <c r="A205" s="3"/>
      <c r="B205" s="3"/>
      <c r="C205" s="4"/>
      <c r="D205" s="4"/>
      <c r="E205" s="3"/>
      <c r="F205" s="35"/>
      <c r="G205" s="9"/>
      <c r="H205" s="9"/>
      <c r="I205" s="9"/>
      <c r="J205" s="9"/>
      <c r="K205" s="9"/>
      <c r="L205" s="4"/>
      <c r="M205" s="9"/>
      <c r="N205" s="3"/>
      <c r="O205" s="3"/>
      <c r="P205" s="4"/>
      <c r="Q205" s="4"/>
      <c r="R205" s="3"/>
      <c r="S205" s="4"/>
      <c r="T205" s="9"/>
      <c r="U205" s="4"/>
      <c r="V205" s="3"/>
      <c r="W205" s="3"/>
      <c r="X205" s="3"/>
      <c r="Y205" s="4"/>
      <c r="Z205" s="4"/>
      <c r="AA205" s="3"/>
      <c r="AB205" s="4"/>
      <c r="AC205" s="3"/>
      <c r="AD205" s="3"/>
      <c r="AE205" s="3"/>
      <c r="AF205" s="3"/>
      <c r="AG205" s="3"/>
      <c r="AH205" s="3"/>
      <c r="AI205" s="3"/>
      <c r="AJ205" s="4"/>
      <c r="AK205" s="4"/>
      <c r="AL205" s="3"/>
      <c r="AM205" s="4"/>
      <c r="AN205" s="3"/>
      <c r="BS205" s="6"/>
    </row>
    <row r="206" spans="1:71" hidden="1" x14ac:dyDescent="0.2">
      <c r="A206" s="7"/>
      <c r="B206" s="7"/>
      <c r="C206" s="7"/>
      <c r="D206" s="7"/>
      <c r="E206" s="7"/>
      <c r="F206" s="32"/>
      <c r="G206" s="3"/>
      <c r="H206" s="3"/>
      <c r="I206" s="3"/>
      <c r="J206" s="4"/>
      <c r="K206" s="4"/>
      <c r="L206" s="7"/>
      <c r="M206" s="3"/>
      <c r="N206" s="7"/>
      <c r="O206" s="7"/>
      <c r="P206" s="7"/>
      <c r="Q206" s="7"/>
      <c r="R206" s="7"/>
      <c r="S206" s="7"/>
      <c r="T206" s="3"/>
      <c r="U206" s="4"/>
      <c r="V206" s="7"/>
      <c r="W206" s="7"/>
      <c r="X206" s="7"/>
      <c r="Y206" s="7"/>
      <c r="Z206" s="7"/>
      <c r="AA206" s="7"/>
      <c r="AB206" s="7"/>
      <c r="AC206" s="3"/>
      <c r="AD206" s="3"/>
      <c r="AE206" s="3"/>
      <c r="AF206" s="7"/>
      <c r="AG206" s="3"/>
      <c r="AH206" s="3"/>
      <c r="AI206" s="3"/>
      <c r="AJ206" s="4"/>
      <c r="AK206" s="4"/>
      <c r="AL206" s="3"/>
      <c r="AM206" s="4"/>
      <c r="AN206" s="7"/>
      <c r="BS206" s="6"/>
    </row>
    <row r="207" spans="1:71" hidden="1" x14ac:dyDescent="0.2">
      <c r="A207" s="3"/>
      <c r="B207" s="3"/>
      <c r="C207" s="4"/>
      <c r="D207" s="4"/>
      <c r="E207" s="3"/>
      <c r="F207" s="35"/>
      <c r="G207" s="9"/>
      <c r="H207" s="9"/>
      <c r="I207" s="9"/>
      <c r="J207" s="9"/>
      <c r="K207" s="9"/>
      <c r="L207" s="4"/>
      <c r="M207" s="9"/>
      <c r="N207" s="3"/>
      <c r="O207" s="3"/>
      <c r="P207" s="4"/>
      <c r="Q207" s="4"/>
      <c r="R207" s="3"/>
      <c r="S207" s="4"/>
      <c r="T207" s="9"/>
      <c r="U207" s="7"/>
      <c r="V207" s="4"/>
      <c r="W207" s="3"/>
      <c r="X207" s="3"/>
      <c r="Y207" s="3"/>
      <c r="Z207" s="4"/>
      <c r="AA207" s="4"/>
      <c r="AB207" s="3"/>
      <c r="AC207" s="7"/>
      <c r="AD207" s="7"/>
      <c r="AE207" s="7"/>
      <c r="AF207" s="3"/>
      <c r="AG207" s="7"/>
      <c r="AH207" s="7"/>
      <c r="AI207" s="7"/>
      <c r="AJ207" s="7"/>
      <c r="AK207" s="7"/>
      <c r="AL207" s="7"/>
      <c r="AM207" s="7"/>
      <c r="AN207" s="4"/>
      <c r="BS207" s="6"/>
    </row>
    <row r="208" spans="1:71" hidden="1" x14ac:dyDescent="0.2">
      <c r="A208" s="7"/>
      <c r="B208" s="7"/>
      <c r="C208" s="7"/>
      <c r="D208" s="7"/>
      <c r="E208" s="7"/>
      <c r="F208" s="32"/>
      <c r="G208" s="3"/>
      <c r="H208" s="3"/>
      <c r="I208" s="3"/>
      <c r="J208" s="4"/>
      <c r="K208" s="4"/>
      <c r="L208" s="7"/>
      <c r="M208" s="3"/>
      <c r="N208" s="7"/>
      <c r="O208" s="7"/>
      <c r="P208" s="7"/>
      <c r="Q208" s="7"/>
      <c r="R208" s="7"/>
      <c r="S208" s="7"/>
      <c r="T208" s="3"/>
      <c r="U208" s="4"/>
      <c r="V208" s="9"/>
      <c r="W208" s="9"/>
      <c r="X208" s="9"/>
      <c r="Y208" s="9"/>
      <c r="Z208" s="9"/>
      <c r="AB208" s="11"/>
      <c r="AC208" s="3"/>
      <c r="AD208" s="3"/>
      <c r="AE208" s="3"/>
      <c r="AF208" s="7"/>
      <c r="AG208" s="3"/>
      <c r="AH208" s="3"/>
      <c r="AI208" s="3"/>
      <c r="AJ208" s="4"/>
      <c r="AK208" s="4"/>
      <c r="AL208" s="3"/>
      <c r="AM208" s="4"/>
      <c r="AN208" s="9"/>
      <c r="BS208" s="6"/>
    </row>
    <row r="209" spans="1:71" hidden="1" x14ac:dyDescent="0.2">
      <c r="A209" s="3"/>
      <c r="B209" s="3"/>
      <c r="C209" s="4"/>
      <c r="D209" s="4"/>
      <c r="E209" s="3"/>
      <c r="F209" s="35"/>
      <c r="G209" s="7"/>
      <c r="H209" s="7"/>
      <c r="I209" s="7"/>
      <c r="J209" s="7"/>
      <c r="K209" s="7"/>
      <c r="L209" s="4"/>
      <c r="M209" s="7"/>
      <c r="N209" s="3"/>
      <c r="O209" s="3"/>
      <c r="P209" s="4"/>
      <c r="Q209" s="4"/>
      <c r="R209" s="3"/>
      <c r="S209" s="4"/>
      <c r="T209" s="7"/>
      <c r="U209" s="7"/>
      <c r="V209" s="3"/>
      <c r="W209" s="3"/>
      <c r="X209" s="3"/>
      <c r="Y209" s="4"/>
      <c r="Z209" s="4"/>
      <c r="AA209" s="3"/>
      <c r="AB209" s="4"/>
      <c r="AC209" s="3"/>
      <c r="AD209" s="3"/>
      <c r="AE209" s="3"/>
      <c r="AF209" s="3"/>
      <c r="AG209" s="7"/>
      <c r="AH209" s="7"/>
      <c r="AI209" s="7"/>
      <c r="AJ209" s="7"/>
      <c r="AK209" s="7"/>
      <c r="AL209" s="7"/>
      <c r="AM209" s="7"/>
      <c r="AN209" s="3"/>
      <c r="BS209" s="6"/>
    </row>
    <row r="210" spans="1:71" hidden="1" x14ac:dyDescent="0.2">
      <c r="A210" s="7"/>
      <c r="B210" s="7"/>
      <c r="C210" s="7"/>
      <c r="D210" s="7"/>
      <c r="E210" s="7"/>
      <c r="F210" s="32"/>
      <c r="G210" s="3"/>
      <c r="H210" s="3"/>
      <c r="I210" s="3"/>
      <c r="J210" s="4"/>
      <c r="K210" s="4"/>
      <c r="L210" s="7"/>
      <c r="M210" s="3"/>
      <c r="N210" s="7"/>
      <c r="O210" s="7"/>
      <c r="P210" s="7"/>
      <c r="Q210" s="7"/>
      <c r="R210" s="7"/>
      <c r="S210" s="7"/>
      <c r="T210" s="3"/>
      <c r="U210" s="4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3"/>
      <c r="AH210" s="3"/>
      <c r="AI210" s="3"/>
      <c r="AJ210" s="4"/>
      <c r="AK210" s="4"/>
      <c r="AL210" s="3"/>
      <c r="AM210" s="4"/>
      <c r="AN210" s="7"/>
      <c r="BS210" s="6"/>
    </row>
    <row r="211" spans="1:71" hidden="1" x14ac:dyDescent="0.2">
      <c r="A211" s="3"/>
      <c r="B211" s="3"/>
      <c r="C211" s="4"/>
      <c r="D211" s="4"/>
      <c r="E211" s="3"/>
      <c r="F211" s="35"/>
      <c r="G211" s="7"/>
      <c r="H211" s="7"/>
      <c r="I211" s="7"/>
      <c r="J211" s="7"/>
      <c r="K211" s="7"/>
      <c r="L211" s="4"/>
      <c r="M211" s="7"/>
      <c r="N211" s="3"/>
      <c r="O211" s="3"/>
      <c r="P211" s="4"/>
      <c r="Q211" s="4"/>
      <c r="R211" s="3"/>
      <c r="S211" s="4"/>
      <c r="T211" s="7"/>
      <c r="U211" s="7"/>
      <c r="V211" s="3"/>
      <c r="W211" s="3"/>
      <c r="X211" s="3"/>
      <c r="Y211" s="4"/>
      <c r="Z211" s="4"/>
      <c r="AA211" s="3"/>
      <c r="AB211" s="4"/>
      <c r="AC211" s="3"/>
      <c r="AD211" s="3"/>
      <c r="AE211" s="3"/>
      <c r="AF211" s="3"/>
      <c r="AG211" s="7"/>
      <c r="AH211" s="7"/>
      <c r="AI211" s="7"/>
      <c r="AJ211" s="7"/>
      <c r="AK211" s="7"/>
      <c r="AL211" s="7"/>
      <c r="AM211" s="7"/>
      <c r="AN211" s="3"/>
      <c r="BS211" s="6"/>
    </row>
    <row r="212" spans="1:71" hidden="1" x14ac:dyDescent="0.2">
      <c r="A212" s="3"/>
      <c r="B212" s="3"/>
      <c r="C212" s="4"/>
      <c r="D212" s="4"/>
      <c r="E212" s="3"/>
      <c r="F212" s="35"/>
      <c r="G212" s="9"/>
      <c r="H212" s="9"/>
      <c r="I212" s="9"/>
      <c r="J212" s="9"/>
      <c r="K212" s="9"/>
      <c r="L212" s="4"/>
      <c r="M212" s="9"/>
      <c r="N212" s="3"/>
      <c r="O212" s="3"/>
      <c r="P212" s="4"/>
      <c r="Q212" s="4"/>
      <c r="R212" s="3"/>
      <c r="S212" s="4"/>
      <c r="T212" s="9"/>
      <c r="U212" s="4"/>
      <c r="V212" s="7"/>
      <c r="W212" s="7"/>
      <c r="X212" s="7"/>
      <c r="Y212" s="7"/>
      <c r="Z212" s="7"/>
      <c r="AA212" s="7"/>
      <c r="AB212" s="7"/>
      <c r="AC212" s="3"/>
      <c r="AD212" s="3"/>
      <c r="AE212" s="7"/>
      <c r="AF212" s="7"/>
      <c r="AG212" s="3"/>
      <c r="AH212" s="3"/>
      <c r="AI212" s="3"/>
      <c r="AJ212" s="4"/>
      <c r="AK212" s="4"/>
      <c r="AL212" s="3"/>
      <c r="AM212" s="4"/>
      <c r="AN212" s="7"/>
      <c r="BS212" s="6"/>
    </row>
    <row r="213" spans="1:71" hidden="1" x14ac:dyDescent="0.2">
      <c r="A213" s="7"/>
      <c r="B213" s="7"/>
      <c r="C213" s="7"/>
      <c r="D213" s="7"/>
      <c r="E213" s="7"/>
      <c r="F213" s="32"/>
      <c r="G213" s="3"/>
      <c r="H213" s="3"/>
      <c r="I213" s="3"/>
      <c r="J213" s="4"/>
      <c r="K213" s="4"/>
      <c r="L213" s="7"/>
      <c r="M213" s="3"/>
      <c r="N213" s="7"/>
      <c r="O213" s="7"/>
      <c r="P213" s="7"/>
      <c r="Q213" s="7"/>
      <c r="R213" s="7"/>
      <c r="S213" s="7"/>
      <c r="T213" s="3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  <c r="BS213" s="6"/>
    </row>
    <row r="214" spans="1:71" hidden="1" x14ac:dyDescent="0.2">
      <c r="A214" s="3"/>
      <c r="B214" s="3"/>
      <c r="C214" s="4"/>
      <c r="D214" s="4"/>
      <c r="E214" s="3"/>
      <c r="F214" s="35"/>
      <c r="G214" s="7"/>
      <c r="H214" s="7"/>
      <c r="I214" s="7"/>
      <c r="J214" s="7"/>
      <c r="K214" s="7"/>
      <c r="L214" s="4"/>
      <c r="M214" s="7"/>
      <c r="N214" s="3"/>
      <c r="O214" s="3"/>
      <c r="P214" s="4"/>
      <c r="Q214" s="4"/>
      <c r="R214" s="3"/>
      <c r="S214" s="4"/>
      <c r="T214" s="7"/>
      <c r="U214" s="4"/>
      <c r="V214" s="4"/>
      <c r="W214" s="4"/>
      <c r="X214" s="3"/>
      <c r="Y214" s="3"/>
      <c r="Z214" s="3"/>
      <c r="AA214" s="4"/>
      <c r="AB214" s="4"/>
      <c r="AC214" s="3"/>
      <c r="AD214" s="4"/>
      <c r="AE214" s="4"/>
      <c r="AF214" s="3"/>
      <c r="AG214" s="3"/>
      <c r="AH214" s="3"/>
      <c r="AI214" s="3"/>
      <c r="AJ214" s="4"/>
      <c r="AK214" s="4"/>
      <c r="AL214" s="3"/>
      <c r="AM214" s="4"/>
      <c r="AN214" s="4"/>
      <c r="BS214" s="6"/>
    </row>
    <row r="215" spans="1:71" hidden="1" x14ac:dyDescent="0.2">
      <c r="A215" s="7"/>
      <c r="B215" s="7"/>
      <c r="C215" s="7"/>
      <c r="D215" s="7"/>
      <c r="E215" s="7"/>
      <c r="F215" s="32"/>
      <c r="G215" s="3"/>
      <c r="H215" s="3"/>
      <c r="I215" s="3"/>
      <c r="J215" s="4"/>
      <c r="K215" s="4"/>
      <c r="L215" s="7"/>
      <c r="M215" s="3"/>
      <c r="N215" s="7"/>
      <c r="O215" s="7"/>
      <c r="P215" s="7"/>
      <c r="Q215" s="7"/>
      <c r="R215" s="7"/>
      <c r="S215" s="7"/>
      <c r="T215" s="3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  <c r="BS215" s="6"/>
    </row>
    <row r="216" spans="1:71" hidden="1" x14ac:dyDescent="0.2">
      <c r="A216" s="3"/>
      <c r="B216" s="3"/>
      <c r="C216" s="4"/>
      <c r="D216" s="4"/>
      <c r="E216" s="3"/>
      <c r="F216" s="35"/>
      <c r="G216" s="9"/>
      <c r="H216" s="9"/>
      <c r="I216" s="9"/>
      <c r="J216" s="9"/>
      <c r="K216" s="9"/>
      <c r="L216" s="4"/>
      <c r="M216" s="9"/>
      <c r="N216" s="3"/>
      <c r="O216" s="3"/>
      <c r="P216" s="4"/>
      <c r="Q216" s="4"/>
      <c r="R216" s="3"/>
      <c r="S216" s="4"/>
      <c r="T216" s="9"/>
      <c r="U216" s="4"/>
      <c r="V216" s="7"/>
      <c r="W216" s="7"/>
      <c r="X216" s="7"/>
      <c r="Y216" s="7"/>
      <c r="Z216" s="7"/>
      <c r="AA216" s="7"/>
      <c r="AB216" s="7"/>
      <c r="AC216" s="4"/>
      <c r="AD216" s="4"/>
      <c r="AE216" s="3"/>
      <c r="AF216" s="7"/>
      <c r="AG216" s="3"/>
      <c r="AH216" s="3"/>
      <c r="AI216" s="3"/>
      <c r="AJ216" s="4"/>
      <c r="AK216" s="4"/>
      <c r="AL216" s="3"/>
      <c r="AM216" s="4"/>
      <c r="AN216" s="7"/>
      <c r="BS216" s="6"/>
    </row>
    <row r="217" spans="1:71" hidden="1" x14ac:dyDescent="0.2">
      <c r="A217" s="7"/>
      <c r="B217" s="7"/>
      <c r="C217" s="7"/>
      <c r="D217" s="7"/>
      <c r="E217" s="7"/>
      <c r="F217" s="32"/>
      <c r="G217" s="3"/>
      <c r="H217" s="3"/>
      <c r="I217" s="3"/>
      <c r="J217" s="4"/>
      <c r="K217" s="4"/>
      <c r="L217" s="7"/>
      <c r="M217" s="3"/>
      <c r="N217" s="7"/>
      <c r="O217" s="7"/>
      <c r="P217" s="7"/>
      <c r="Q217" s="7"/>
      <c r="R217" s="7"/>
      <c r="S217" s="7"/>
      <c r="T217" s="3"/>
      <c r="U217" s="4"/>
      <c r="V217" s="4"/>
      <c r="W217" s="3"/>
      <c r="X217" s="3"/>
      <c r="Y217" s="3"/>
      <c r="Z217" s="4"/>
      <c r="AA217" s="4"/>
      <c r="AB217" s="3"/>
      <c r="AC217" s="7"/>
      <c r="AD217" s="7"/>
      <c r="AE217" s="7"/>
      <c r="AF217" s="3"/>
      <c r="AG217" s="3"/>
      <c r="AH217" s="3"/>
      <c r="AI217" s="3"/>
      <c r="AJ217" s="4"/>
      <c r="AK217" s="4"/>
      <c r="AL217" s="3"/>
      <c r="AM217" s="4"/>
      <c r="AN217" s="4"/>
      <c r="BS217" s="6"/>
    </row>
    <row r="218" spans="1:71" hidden="1" x14ac:dyDescent="0.2">
      <c r="A218" s="3"/>
      <c r="B218" s="3"/>
      <c r="C218" s="4"/>
      <c r="D218" s="4"/>
      <c r="E218" s="3"/>
      <c r="F218" s="35"/>
      <c r="G218" s="9"/>
      <c r="H218" s="9"/>
      <c r="I218" s="9"/>
      <c r="J218" s="9"/>
      <c r="K218" s="9"/>
      <c r="L218" s="4"/>
      <c r="M218" s="9"/>
      <c r="N218" s="3"/>
      <c r="O218" s="3"/>
      <c r="P218" s="4"/>
      <c r="Q218" s="4"/>
      <c r="R218" s="3"/>
      <c r="S218" s="4"/>
      <c r="T218" s="9"/>
      <c r="U218" s="3"/>
      <c r="V218" s="3"/>
      <c r="W218" s="4"/>
      <c r="X218" s="4"/>
      <c r="Y218" s="3"/>
      <c r="Z218" s="4"/>
      <c r="AA218" s="9"/>
      <c r="AB218" s="9"/>
      <c r="AC218" s="9"/>
      <c r="AD218" s="9"/>
      <c r="AE218" s="9"/>
      <c r="AF218" s="7"/>
      <c r="AG218" s="7"/>
      <c r="AH218" s="7"/>
      <c r="AI218" s="7"/>
      <c r="AJ218" s="7"/>
      <c r="AK218" s="7"/>
      <c r="AL218" s="7"/>
      <c r="AM218" s="7"/>
      <c r="AN218" s="9"/>
      <c r="BS218" s="6"/>
    </row>
    <row r="219" spans="1:71" hidden="1" x14ac:dyDescent="0.2">
      <c r="A219" s="7"/>
      <c r="B219" s="7"/>
      <c r="C219" s="7"/>
      <c r="D219" s="7"/>
      <c r="E219" s="7"/>
      <c r="F219" s="32"/>
      <c r="G219" s="3"/>
      <c r="H219" s="3"/>
      <c r="I219" s="3"/>
      <c r="J219" s="4"/>
      <c r="K219" s="4"/>
      <c r="L219" s="7"/>
      <c r="M219" s="3"/>
      <c r="N219" s="7"/>
      <c r="O219" s="7"/>
      <c r="P219" s="7"/>
      <c r="Q219" s="7"/>
      <c r="R219" s="7"/>
      <c r="S219" s="7"/>
      <c r="T219" s="3"/>
      <c r="U219" s="7"/>
      <c r="V219" s="7"/>
      <c r="W219" s="7"/>
      <c r="X219" s="7"/>
      <c r="Y219" s="7"/>
      <c r="Z219" s="7"/>
      <c r="AA219" s="3"/>
      <c r="AB219" s="3"/>
      <c r="AC219" s="3"/>
      <c r="AD219" s="4"/>
      <c r="AE219" s="4"/>
      <c r="AF219" s="3"/>
      <c r="AG219" s="3"/>
      <c r="AH219" s="3"/>
      <c r="AI219" s="3"/>
      <c r="AJ219" s="4"/>
      <c r="AK219" s="4"/>
      <c r="AL219" s="3"/>
      <c r="AM219" s="4"/>
      <c r="AN219" s="3"/>
      <c r="BS219" s="6"/>
    </row>
    <row r="220" spans="1:71" hidden="1" x14ac:dyDescent="0.2">
      <c r="A220" s="3"/>
      <c r="B220" s="3"/>
      <c r="C220" s="4"/>
      <c r="D220" s="4"/>
      <c r="E220" s="3"/>
      <c r="F220" s="35"/>
      <c r="G220" s="9"/>
      <c r="H220" s="9"/>
      <c r="I220" s="9"/>
      <c r="J220" s="9"/>
      <c r="K220" s="9"/>
      <c r="L220" s="4"/>
      <c r="M220" s="9"/>
      <c r="N220" s="3"/>
      <c r="O220" s="3"/>
      <c r="P220" s="4"/>
      <c r="Q220" s="4"/>
      <c r="R220" s="3"/>
      <c r="S220" s="4"/>
      <c r="T220" s="9"/>
      <c r="U220" s="3"/>
      <c r="V220" s="3"/>
      <c r="W220" s="4"/>
      <c r="X220" s="4"/>
      <c r="Y220" s="3"/>
      <c r="Z220" s="4"/>
      <c r="AA220" s="9"/>
      <c r="AB220" s="9"/>
      <c r="AC220" s="9"/>
      <c r="AD220" s="9"/>
      <c r="AE220" s="9"/>
      <c r="AF220" s="7"/>
      <c r="AG220" s="7"/>
      <c r="AH220" s="7"/>
      <c r="AI220" s="7"/>
      <c r="AJ220" s="7"/>
      <c r="AK220" s="7"/>
      <c r="AL220" s="7"/>
      <c r="AM220" s="7"/>
      <c r="AN220" s="7"/>
      <c r="BS220" s="6"/>
    </row>
    <row r="221" spans="1:71" hidden="1" x14ac:dyDescent="0.2">
      <c r="A221" s="7"/>
      <c r="B221" s="7"/>
      <c r="C221" s="7"/>
      <c r="D221" s="7"/>
      <c r="E221" s="7"/>
      <c r="F221" s="32"/>
      <c r="G221" s="3"/>
      <c r="H221" s="3"/>
      <c r="I221" s="3"/>
      <c r="J221" s="4"/>
      <c r="K221" s="4"/>
      <c r="L221" s="7"/>
      <c r="M221" s="3"/>
      <c r="N221" s="7"/>
      <c r="O221" s="7"/>
      <c r="P221" s="7"/>
      <c r="Q221" s="7"/>
      <c r="R221" s="7"/>
      <c r="S221" s="7"/>
      <c r="T221" s="3"/>
      <c r="U221" s="7"/>
      <c r="V221" s="7"/>
      <c r="W221" s="7"/>
      <c r="X221" s="7"/>
      <c r="Y221" s="7"/>
      <c r="Z221" s="7"/>
      <c r="AA221" s="3"/>
      <c r="AB221" s="3"/>
      <c r="AC221" s="3"/>
      <c r="AD221" s="4"/>
      <c r="AE221" s="4"/>
      <c r="AF221" s="3"/>
      <c r="AG221" s="3"/>
      <c r="AH221" s="3"/>
      <c r="AI221" s="3"/>
      <c r="AJ221" s="4"/>
      <c r="AK221" s="4"/>
      <c r="AL221" s="3"/>
      <c r="AM221" s="4"/>
      <c r="AN221" s="3"/>
      <c r="BS221" s="6"/>
    </row>
    <row r="222" spans="1:71" hidden="1" x14ac:dyDescent="0.2">
      <c r="A222" s="3"/>
      <c r="B222" s="3"/>
      <c r="C222" s="4"/>
      <c r="D222" s="4"/>
      <c r="E222" s="3"/>
      <c r="F222" s="35"/>
      <c r="G222" s="7"/>
      <c r="H222" s="7"/>
      <c r="I222" s="7"/>
      <c r="J222" s="7"/>
      <c r="K222" s="7"/>
      <c r="L222" s="4"/>
      <c r="M222" s="7"/>
      <c r="N222" s="3"/>
      <c r="O222" s="3"/>
      <c r="P222" s="4"/>
      <c r="Q222" s="4"/>
      <c r="R222" s="3"/>
      <c r="S222" s="4"/>
      <c r="T222" s="7"/>
      <c r="U222" s="3"/>
      <c r="V222" s="3"/>
      <c r="W222" s="4"/>
      <c r="X222" s="4"/>
      <c r="Y222" s="3"/>
      <c r="Z222" s="4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  <c r="BS222" s="6"/>
    </row>
    <row r="223" spans="1:71" hidden="1" x14ac:dyDescent="0.2">
      <c r="A223" s="7"/>
      <c r="B223" s="7"/>
      <c r="C223" s="7"/>
      <c r="D223" s="7"/>
      <c r="E223" s="7"/>
      <c r="F223" s="32"/>
      <c r="G223" s="3"/>
      <c r="H223" s="3"/>
      <c r="I223" s="3"/>
      <c r="J223" s="4"/>
      <c r="K223" s="4"/>
      <c r="L223" s="7"/>
      <c r="M223" s="3"/>
      <c r="N223" s="7"/>
      <c r="O223" s="7"/>
      <c r="P223" s="7"/>
      <c r="Q223" s="7"/>
      <c r="R223" s="7"/>
      <c r="S223" s="7"/>
      <c r="T223" s="3"/>
      <c r="U223" s="7"/>
      <c r="V223" s="7"/>
      <c r="W223" s="7"/>
      <c r="X223" s="7"/>
      <c r="Y223" s="7"/>
      <c r="Z223" s="7"/>
      <c r="AA223" s="3"/>
      <c r="AB223" s="3"/>
      <c r="AC223" s="3"/>
      <c r="AD223" s="4"/>
      <c r="AE223" s="4"/>
      <c r="AF223" s="3"/>
      <c r="AG223" s="3"/>
      <c r="AH223" s="3"/>
      <c r="AI223" s="3"/>
      <c r="AJ223" s="4"/>
      <c r="AK223" s="4"/>
      <c r="AL223" s="3"/>
      <c r="AM223" s="4"/>
      <c r="AN223" s="3"/>
      <c r="BS223" s="6"/>
    </row>
    <row r="224" spans="1:71" hidden="1" x14ac:dyDescent="0.2">
      <c r="A224" s="3"/>
      <c r="B224" s="3"/>
      <c r="C224" s="4"/>
      <c r="D224" s="4"/>
      <c r="E224" s="3"/>
      <c r="F224" s="35"/>
      <c r="G224" s="7"/>
      <c r="H224" s="7"/>
      <c r="I224" s="7"/>
      <c r="J224" s="7"/>
      <c r="K224" s="7"/>
      <c r="L224" s="4"/>
      <c r="M224" s="7"/>
      <c r="N224" s="3"/>
      <c r="O224" s="3"/>
      <c r="P224" s="4"/>
      <c r="Q224" s="4"/>
      <c r="R224" s="3"/>
      <c r="S224" s="4"/>
      <c r="T224" s="7"/>
      <c r="U224" s="3"/>
      <c r="V224" s="3"/>
      <c r="W224" s="4"/>
      <c r="X224" s="4"/>
      <c r="Y224" s="3"/>
      <c r="Z224" s="4"/>
      <c r="AA224" s="7"/>
      <c r="AB224" s="7"/>
      <c r="AC224" s="7"/>
      <c r="AD224" s="7"/>
      <c r="AE224" s="7"/>
      <c r="AF224" s="7"/>
      <c r="AG224" s="3"/>
      <c r="AH224" s="3"/>
      <c r="AI224" s="3"/>
      <c r="AJ224" s="4"/>
      <c r="AK224" s="4"/>
      <c r="AL224" s="3"/>
      <c r="AM224" s="4"/>
      <c r="AN224" s="7"/>
      <c r="BS224" s="6"/>
    </row>
    <row r="225" spans="1:71" hidden="1" x14ac:dyDescent="0.2">
      <c r="A225" s="3"/>
      <c r="B225" s="3"/>
      <c r="C225" s="4"/>
      <c r="D225" s="4"/>
      <c r="E225" s="3"/>
      <c r="F225" s="35"/>
      <c r="G225" s="9"/>
      <c r="H225" s="9"/>
      <c r="I225" s="9"/>
      <c r="J225" s="9"/>
      <c r="K225" s="9"/>
      <c r="L225" s="4"/>
      <c r="M225" s="9"/>
      <c r="N225" s="3"/>
      <c r="O225" s="3"/>
      <c r="P225" s="4"/>
      <c r="Q225" s="4"/>
      <c r="R225" s="3"/>
      <c r="S225" s="4"/>
      <c r="T225" s="9"/>
      <c r="U225" s="3"/>
      <c r="V225" s="3"/>
      <c r="W225" s="4"/>
      <c r="X225" s="4"/>
      <c r="Y225" s="3"/>
      <c r="Z225" s="4"/>
      <c r="AA225" s="9"/>
      <c r="AB225" s="9"/>
      <c r="AC225" s="9"/>
      <c r="AD225" s="9"/>
      <c r="AE225" s="9"/>
      <c r="AF225" s="3"/>
      <c r="AG225" s="7"/>
      <c r="AH225" s="7"/>
      <c r="AI225" s="7"/>
      <c r="AJ225" s="7"/>
      <c r="AK225" s="7"/>
      <c r="AL225" s="7"/>
      <c r="AM225" s="7"/>
      <c r="AN225" s="4"/>
      <c r="BS225" s="6"/>
    </row>
    <row r="226" spans="1:71" hidden="1" x14ac:dyDescent="0.2">
      <c r="A226" s="7"/>
      <c r="B226" s="7"/>
      <c r="C226" s="7"/>
      <c r="D226" s="7"/>
      <c r="E226" s="7"/>
      <c r="F226" s="32"/>
      <c r="G226" s="3"/>
      <c r="H226" s="3"/>
      <c r="I226" s="3"/>
      <c r="J226" s="4"/>
      <c r="K226" s="4"/>
      <c r="L226" s="7"/>
      <c r="M226" s="3"/>
      <c r="N226" s="7"/>
      <c r="O226" s="7"/>
      <c r="P226" s="7"/>
      <c r="Q226" s="7"/>
      <c r="R226" s="7"/>
      <c r="S226" s="7"/>
      <c r="T226" s="3"/>
      <c r="U226" s="7"/>
      <c r="V226" s="7"/>
      <c r="W226" s="7"/>
      <c r="X226" s="7"/>
      <c r="Y226" s="7"/>
      <c r="Z226" s="7"/>
      <c r="AA226" s="3"/>
      <c r="AB226" s="3"/>
      <c r="AC226" s="3"/>
      <c r="AD226" s="4"/>
      <c r="AE226" s="4"/>
      <c r="AF226" s="7"/>
      <c r="AG226" s="3"/>
      <c r="AH226" s="3"/>
      <c r="AI226" s="3"/>
      <c r="AJ226" s="4"/>
      <c r="AK226" s="4"/>
      <c r="AL226" s="3"/>
      <c r="AM226" s="4"/>
      <c r="AN226" s="9"/>
      <c r="BS226" s="6"/>
    </row>
    <row r="227" spans="1:71" hidden="1" x14ac:dyDescent="0.2">
      <c r="A227" s="3"/>
      <c r="B227" s="3"/>
      <c r="C227" s="4"/>
      <c r="D227" s="4"/>
      <c r="E227" s="3"/>
      <c r="F227" s="35"/>
      <c r="G227" s="7"/>
      <c r="H227" s="7"/>
      <c r="I227" s="7"/>
      <c r="J227" s="7"/>
      <c r="K227" s="7"/>
      <c r="L227" s="4"/>
      <c r="M227" s="7"/>
      <c r="N227" s="3"/>
      <c r="O227" s="3"/>
      <c r="P227" s="4"/>
      <c r="Q227" s="4"/>
      <c r="R227" s="3"/>
      <c r="S227" s="4"/>
      <c r="T227" s="7"/>
      <c r="U227" s="3"/>
      <c r="V227" s="3"/>
      <c r="W227" s="4"/>
      <c r="X227" s="4"/>
      <c r="Y227" s="3"/>
      <c r="Z227" s="4"/>
      <c r="AA227" s="7"/>
      <c r="AB227" s="7"/>
      <c r="AC227" s="7"/>
      <c r="AD227" s="7"/>
      <c r="AE227" s="7"/>
      <c r="AF227" s="3"/>
      <c r="AG227" s="7"/>
      <c r="AH227" s="7"/>
      <c r="AI227" s="7"/>
      <c r="AJ227" s="7"/>
      <c r="AK227" s="7"/>
      <c r="AL227" s="7"/>
      <c r="AM227" s="7"/>
      <c r="AN227" s="3"/>
      <c r="BS227" s="6"/>
    </row>
    <row r="228" spans="1:71" hidden="1" x14ac:dyDescent="0.2">
      <c r="A228" s="7"/>
      <c r="B228" s="7"/>
      <c r="C228" s="7"/>
      <c r="D228" s="7"/>
      <c r="E228" s="7"/>
      <c r="F228" s="32"/>
      <c r="G228" s="3"/>
      <c r="H228" s="3"/>
      <c r="I228" s="3"/>
      <c r="J228" s="4"/>
      <c r="K228" s="4"/>
      <c r="L228" s="7"/>
      <c r="M228" s="3"/>
      <c r="N228" s="7"/>
      <c r="O228" s="7"/>
      <c r="P228" s="7"/>
      <c r="Q228" s="7"/>
      <c r="R228" s="7"/>
      <c r="S228" s="7"/>
      <c r="T228" s="3"/>
      <c r="U228" s="7"/>
      <c r="V228" s="7"/>
      <c r="W228" s="7"/>
      <c r="X228" s="7"/>
      <c r="Y228" s="7"/>
      <c r="Z228" s="7"/>
      <c r="AA228" s="3"/>
      <c r="AB228" s="3"/>
      <c r="AC228" s="3"/>
      <c r="AD228" s="4"/>
      <c r="AE228" s="4"/>
      <c r="AF228" s="7"/>
      <c r="AG228" s="3"/>
      <c r="AH228" s="3"/>
      <c r="AI228" s="3"/>
      <c r="AJ228" s="4"/>
      <c r="AK228" s="4"/>
      <c r="AL228" s="3"/>
      <c r="AM228" s="4"/>
      <c r="AN228" s="7"/>
      <c r="BS228" s="6"/>
    </row>
    <row r="229" spans="1:71" hidden="1" x14ac:dyDescent="0.2">
      <c r="A229" s="3"/>
      <c r="B229" s="3"/>
      <c r="C229" s="4"/>
      <c r="D229" s="4"/>
      <c r="E229" s="3"/>
      <c r="F229" s="35"/>
      <c r="G229" s="9"/>
      <c r="H229" s="9"/>
      <c r="I229" s="9"/>
      <c r="J229" s="9"/>
      <c r="K229" s="9"/>
      <c r="L229" s="4"/>
      <c r="M229" s="9"/>
      <c r="N229" s="3"/>
      <c r="O229" s="3"/>
      <c r="P229" s="4"/>
      <c r="Q229" s="4"/>
      <c r="R229" s="3"/>
      <c r="S229" s="4"/>
      <c r="T229" s="9"/>
      <c r="U229" s="3"/>
      <c r="V229" s="3"/>
      <c r="W229" s="4"/>
      <c r="X229" s="4"/>
      <c r="Y229" s="3"/>
      <c r="Z229" s="4"/>
      <c r="AA229" s="9"/>
      <c r="AB229" s="9"/>
      <c r="AC229" s="9"/>
      <c r="AD229" s="9"/>
      <c r="AE229" s="9"/>
      <c r="AF229" s="3"/>
      <c r="AG229" s="7"/>
      <c r="AH229" s="7"/>
      <c r="AI229" s="7"/>
      <c r="AJ229" s="7"/>
      <c r="AK229" s="7"/>
      <c r="AL229" s="7"/>
      <c r="AM229" s="7"/>
      <c r="AN229" s="3"/>
      <c r="BS229" s="6"/>
    </row>
    <row r="230" spans="1:71" hidden="1" x14ac:dyDescent="0.2">
      <c r="A230" s="7"/>
      <c r="B230" s="7"/>
      <c r="C230" s="7"/>
      <c r="D230" s="7"/>
      <c r="E230" s="7"/>
      <c r="F230" s="32"/>
      <c r="G230" s="3"/>
      <c r="H230" s="3"/>
      <c r="I230" s="3"/>
      <c r="J230" s="4"/>
      <c r="K230" s="4"/>
      <c r="L230" s="7"/>
      <c r="M230" s="3"/>
      <c r="N230" s="7"/>
      <c r="O230" s="7"/>
      <c r="P230" s="7"/>
      <c r="Q230" s="7"/>
      <c r="R230" s="7"/>
      <c r="S230" s="7"/>
      <c r="T230" s="3"/>
      <c r="U230" s="7"/>
      <c r="V230" s="7"/>
      <c r="W230" s="7"/>
      <c r="X230" s="7"/>
      <c r="Y230" s="7"/>
      <c r="Z230" s="7"/>
      <c r="AA230" s="3"/>
      <c r="AB230" s="3"/>
      <c r="AC230" s="3"/>
      <c r="AD230" s="4"/>
      <c r="AE230" s="4"/>
      <c r="AF230" s="7"/>
      <c r="AG230" s="3"/>
      <c r="AH230" s="3"/>
      <c r="AI230" s="3"/>
      <c r="AJ230" s="4"/>
      <c r="AK230" s="4"/>
      <c r="AL230" s="3"/>
      <c r="AM230" s="4"/>
      <c r="AN230" s="7"/>
      <c r="BS230" s="6"/>
    </row>
    <row r="231" spans="1:71" hidden="1" x14ac:dyDescent="0.2">
      <c r="A231" s="3"/>
      <c r="B231" s="3"/>
      <c r="C231" s="4"/>
      <c r="D231" s="4"/>
      <c r="E231" s="3"/>
      <c r="F231" s="35"/>
      <c r="G231" s="9"/>
      <c r="H231" s="9"/>
      <c r="I231" s="9"/>
      <c r="J231" s="9"/>
      <c r="K231" s="9"/>
      <c r="L231" s="4"/>
      <c r="M231" s="9"/>
      <c r="N231" s="3"/>
      <c r="O231" s="3"/>
      <c r="P231" s="4"/>
      <c r="Q231" s="4"/>
      <c r="R231" s="3"/>
      <c r="S231" s="4"/>
      <c r="T231" s="9"/>
      <c r="U231" s="3"/>
      <c r="V231" s="3"/>
      <c r="W231" s="4"/>
      <c r="X231" s="4"/>
      <c r="Y231" s="3"/>
      <c r="Z231" s="4"/>
      <c r="AA231" s="9"/>
      <c r="AB231" s="9"/>
      <c r="AC231" s="9"/>
      <c r="AD231" s="9"/>
      <c r="AE231" s="9"/>
      <c r="AF231" s="7"/>
      <c r="AG231" s="7"/>
      <c r="AH231" s="7"/>
      <c r="AI231" s="7"/>
      <c r="AJ231" s="7"/>
      <c r="AK231" s="7"/>
      <c r="AL231" s="7"/>
      <c r="AM231" s="7"/>
      <c r="AN231" s="7"/>
      <c r="BS231" s="6"/>
    </row>
    <row r="232" spans="1:71" hidden="1" x14ac:dyDescent="0.2">
      <c r="A232" s="7"/>
      <c r="B232" s="7"/>
      <c r="C232" s="7"/>
      <c r="D232" s="7"/>
      <c r="E232" s="7"/>
      <c r="F232" s="32"/>
      <c r="G232" s="3"/>
      <c r="H232" s="3"/>
      <c r="I232" s="3"/>
      <c r="J232" s="4"/>
      <c r="K232" s="4"/>
      <c r="L232" s="7"/>
      <c r="M232" s="3"/>
      <c r="N232" s="7"/>
      <c r="O232" s="7"/>
      <c r="P232" s="7"/>
      <c r="Q232" s="7"/>
      <c r="R232" s="7"/>
      <c r="S232" s="7"/>
      <c r="T232" s="3"/>
      <c r="U232" s="7"/>
      <c r="V232" s="7"/>
      <c r="W232" s="7"/>
      <c r="X232" s="7"/>
      <c r="Y232" s="7"/>
      <c r="Z232" s="7"/>
      <c r="AA232" s="3"/>
      <c r="AB232" s="3"/>
      <c r="AC232" s="3"/>
      <c r="AD232" s="4"/>
      <c r="AE232" s="4"/>
      <c r="AF232" s="3"/>
      <c r="AG232" s="3"/>
      <c r="AH232" s="3"/>
      <c r="AI232" s="3"/>
      <c r="AJ232" s="4"/>
      <c r="AK232" s="4"/>
      <c r="AL232" s="3"/>
      <c r="AM232" s="4"/>
      <c r="AN232" s="4"/>
      <c r="BS232" s="6"/>
    </row>
    <row r="233" spans="1:71" hidden="1" x14ac:dyDescent="0.2">
      <c r="A233" s="3"/>
      <c r="B233" s="3"/>
      <c r="C233" s="4"/>
      <c r="D233" s="4"/>
      <c r="E233" s="3"/>
      <c r="F233" s="35"/>
      <c r="G233" s="7"/>
      <c r="H233" s="7"/>
      <c r="I233" s="7"/>
      <c r="J233" s="7"/>
      <c r="K233" s="7"/>
      <c r="L233" s="4"/>
      <c r="M233" s="7"/>
      <c r="N233" s="3"/>
      <c r="O233" s="3"/>
      <c r="P233" s="4"/>
      <c r="Q233" s="4"/>
      <c r="R233" s="3"/>
      <c r="S233" s="4"/>
      <c r="T233" s="7"/>
      <c r="U233" s="3"/>
      <c r="V233" s="3"/>
      <c r="W233" s="4"/>
      <c r="X233" s="4"/>
      <c r="Y233" s="3"/>
      <c r="Z233" s="4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  <c r="BS233" s="6"/>
    </row>
    <row r="234" spans="1:71" hidden="1" x14ac:dyDescent="0.2">
      <c r="A234" s="7"/>
      <c r="B234" s="7"/>
      <c r="C234" s="7"/>
      <c r="D234" s="7"/>
      <c r="E234" s="7"/>
      <c r="F234" s="32"/>
      <c r="G234" s="3"/>
      <c r="H234" s="3"/>
      <c r="I234" s="3"/>
      <c r="J234" s="4"/>
      <c r="K234" s="4"/>
      <c r="L234" s="7"/>
      <c r="M234" s="3"/>
      <c r="N234" s="7"/>
      <c r="O234" s="7"/>
      <c r="P234" s="7"/>
      <c r="Q234" s="7"/>
      <c r="R234" s="7"/>
      <c r="S234" s="7"/>
      <c r="T234" s="3"/>
      <c r="U234" s="7"/>
      <c r="V234" s="7"/>
      <c r="W234" s="7"/>
      <c r="X234" s="7"/>
      <c r="Y234" s="7"/>
      <c r="Z234" s="7"/>
      <c r="AA234" s="3"/>
      <c r="AB234" s="3"/>
      <c r="AC234" s="3"/>
      <c r="AD234" s="4"/>
      <c r="AE234" s="4"/>
      <c r="AF234" s="7"/>
      <c r="AG234" s="3"/>
      <c r="AH234" s="3"/>
      <c r="AI234" s="3"/>
      <c r="AJ234" s="4"/>
      <c r="AK234" s="4"/>
      <c r="AL234" s="3"/>
      <c r="AM234" s="4"/>
      <c r="AN234" s="7"/>
      <c r="BS234" s="6"/>
    </row>
    <row r="235" spans="1:71" hidden="1" x14ac:dyDescent="0.2">
      <c r="A235" s="3"/>
      <c r="B235" s="3"/>
      <c r="C235" s="4"/>
      <c r="D235" s="4"/>
      <c r="E235" s="3"/>
      <c r="F235" s="35"/>
      <c r="G235" s="7"/>
      <c r="H235" s="7"/>
      <c r="I235" s="7"/>
      <c r="J235" s="7"/>
      <c r="K235" s="7"/>
      <c r="L235" s="4"/>
      <c r="M235" s="7"/>
      <c r="N235" s="3"/>
      <c r="O235" s="3"/>
      <c r="P235" s="4"/>
      <c r="Q235" s="4"/>
      <c r="R235" s="3"/>
      <c r="S235" s="4"/>
      <c r="T235" s="7"/>
      <c r="U235" s="3"/>
      <c r="V235" s="3"/>
      <c r="W235" s="4"/>
      <c r="X235" s="4"/>
      <c r="Y235" s="3"/>
      <c r="Z235" s="4"/>
      <c r="AA235" s="7"/>
      <c r="AB235" s="7"/>
      <c r="AC235" s="7"/>
      <c r="AD235" s="7"/>
      <c r="AE235" s="7"/>
      <c r="AF235" s="3"/>
      <c r="AG235" s="3"/>
      <c r="AH235" s="3"/>
      <c r="AI235" s="3"/>
      <c r="AJ235" s="4"/>
      <c r="AK235" s="4"/>
      <c r="AL235" s="3"/>
      <c r="AM235" s="4"/>
      <c r="AN235" s="4"/>
      <c r="BS235" s="6"/>
    </row>
    <row r="236" spans="1:71" hidden="1" x14ac:dyDescent="0.2">
      <c r="A236" s="3"/>
      <c r="B236" s="3"/>
      <c r="C236" s="4"/>
      <c r="D236" s="4"/>
      <c r="E236" s="3"/>
      <c r="F236" s="35"/>
      <c r="G236" s="9"/>
      <c r="H236" s="9"/>
      <c r="I236" s="9"/>
      <c r="J236" s="9"/>
      <c r="K236" s="9"/>
      <c r="L236" s="4"/>
      <c r="M236" s="9"/>
      <c r="N236" s="3"/>
      <c r="O236" s="3"/>
      <c r="P236" s="4"/>
      <c r="Q236" s="4"/>
      <c r="R236" s="3"/>
      <c r="S236" s="4"/>
      <c r="T236" s="9"/>
      <c r="U236" s="3"/>
      <c r="V236" s="3"/>
      <c r="W236" s="4"/>
      <c r="X236" s="4"/>
      <c r="Y236" s="3"/>
      <c r="Z236" s="4"/>
      <c r="AA236" s="9"/>
      <c r="AB236" s="9"/>
      <c r="AC236" s="9"/>
      <c r="AD236" s="9"/>
      <c r="AE236" s="9"/>
      <c r="AF236" s="7"/>
      <c r="AG236" s="7"/>
      <c r="AH236" s="7"/>
      <c r="AI236" s="7"/>
      <c r="AJ236" s="7"/>
      <c r="AK236" s="7"/>
      <c r="AL236" s="7"/>
      <c r="AM236" s="7"/>
      <c r="AN236" s="9"/>
      <c r="BS236" s="6"/>
    </row>
    <row r="237" spans="1:71" hidden="1" x14ac:dyDescent="0.2">
      <c r="A237" s="7"/>
      <c r="B237" s="7"/>
      <c r="C237" s="7"/>
      <c r="D237" s="7"/>
      <c r="E237" s="7"/>
      <c r="F237" s="32"/>
      <c r="G237" s="3"/>
      <c r="H237" s="3"/>
      <c r="I237" s="3"/>
      <c r="J237" s="4"/>
      <c r="K237" s="4"/>
      <c r="L237" s="7"/>
      <c r="M237" s="3"/>
      <c r="N237" s="7"/>
      <c r="O237" s="7"/>
      <c r="P237" s="7"/>
      <c r="Q237" s="7"/>
      <c r="R237" s="7"/>
      <c r="S237" s="7"/>
      <c r="T237" s="3"/>
      <c r="U237" s="7"/>
      <c r="V237" s="7"/>
      <c r="W237" s="7"/>
      <c r="X237" s="7"/>
      <c r="Y237" s="7"/>
      <c r="Z237" s="7"/>
      <c r="AA237" s="3"/>
      <c r="AB237" s="3"/>
      <c r="AC237" s="3"/>
      <c r="AD237" s="4"/>
      <c r="AE237" s="4"/>
      <c r="AF237" s="3"/>
      <c r="AG237" s="3"/>
      <c r="AH237" s="3"/>
      <c r="AI237" s="3"/>
      <c r="AJ237" s="4"/>
      <c r="AK237" s="4"/>
      <c r="AL237" s="3"/>
      <c r="AM237" s="4"/>
      <c r="AN237" s="3"/>
      <c r="BS237" s="6"/>
    </row>
    <row r="238" spans="1:71" hidden="1" x14ac:dyDescent="0.2">
      <c r="A238" s="3"/>
      <c r="B238" s="3"/>
      <c r="C238" s="4"/>
      <c r="D238" s="4"/>
      <c r="E238" s="3"/>
      <c r="F238" s="35"/>
      <c r="G238" s="7"/>
      <c r="H238" s="7"/>
      <c r="I238" s="7"/>
      <c r="J238" s="7"/>
      <c r="K238" s="7"/>
      <c r="L238" s="4"/>
      <c r="M238" s="7"/>
      <c r="N238" s="3"/>
      <c r="O238" s="3"/>
      <c r="P238" s="4"/>
      <c r="Q238" s="4"/>
      <c r="R238" s="3"/>
      <c r="S238" s="4"/>
      <c r="T238" s="7"/>
      <c r="U238" s="3"/>
      <c r="V238" s="3"/>
      <c r="W238" s="4"/>
      <c r="X238" s="4"/>
      <c r="Y238" s="3"/>
      <c r="Z238" s="4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  <c r="BS238" s="6"/>
    </row>
    <row r="239" spans="1:71" hidden="1" x14ac:dyDescent="0.2">
      <c r="A239" s="7"/>
      <c r="B239" s="7"/>
      <c r="C239" s="7"/>
      <c r="D239" s="7"/>
      <c r="E239" s="7"/>
      <c r="F239" s="32"/>
      <c r="G239" s="3"/>
      <c r="H239" s="3"/>
      <c r="I239" s="3"/>
      <c r="J239" s="4"/>
      <c r="K239" s="4"/>
      <c r="L239" s="7"/>
      <c r="M239" s="3"/>
      <c r="N239" s="7"/>
      <c r="O239" s="7"/>
      <c r="P239" s="7"/>
      <c r="Q239" s="7"/>
      <c r="R239" s="7"/>
      <c r="S239" s="7"/>
      <c r="T239" s="3"/>
      <c r="U239" s="7"/>
      <c r="V239" s="7"/>
      <c r="W239" s="7"/>
      <c r="X239" s="7"/>
      <c r="Y239" s="7"/>
      <c r="Z239" s="7"/>
      <c r="AA239" s="3"/>
      <c r="AB239" s="3"/>
      <c r="AC239" s="3"/>
      <c r="AD239" s="4"/>
      <c r="AE239" s="4"/>
      <c r="AF239" s="3"/>
      <c r="AG239" s="3"/>
      <c r="AH239" s="3"/>
      <c r="AI239" s="3"/>
      <c r="AJ239" s="4"/>
      <c r="AK239" s="4"/>
      <c r="AL239" s="3"/>
      <c r="AM239" s="4"/>
      <c r="AN239" s="3"/>
      <c r="BS239" s="6"/>
    </row>
    <row r="240" spans="1:71" hidden="1" x14ac:dyDescent="0.2">
      <c r="A240" s="3"/>
      <c r="B240" s="3"/>
      <c r="C240" s="4"/>
      <c r="D240" s="4"/>
      <c r="E240" s="3"/>
      <c r="F240" s="35"/>
      <c r="G240" s="9"/>
      <c r="H240" s="9"/>
      <c r="I240" s="9"/>
      <c r="J240" s="9"/>
      <c r="K240" s="9"/>
      <c r="L240" s="4"/>
      <c r="M240" s="9"/>
      <c r="N240" s="3"/>
      <c r="O240" s="3"/>
      <c r="P240" s="4"/>
      <c r="Q240" s="4"/>
      <c r="R240" s="3"/>
      <c r="S240" s="4"/>
      <c r="T240" s="9"/>
      <c r="U240" s="3"/>
      <c r="V240" s="3"/>
      <c r="W240" s="4"/>
      <c r="X240" s="4"/>
      <c r="Y240" s="3"/>
      <c r="Z240" s="4"/>
      <c r="AA240" s="9"/>
      <c r="AB240" s="9"/>
      <c r="AC240" s="9"/>
      <c r="AD240" s="9"/>
      <c r="AE240" s="9"/>
      <c r="AF240" s="7"/>
      <c r="AG240" s="7"/>
      <c r="AH240" s="7"/>
      <c r="AI240" s="7"/>
      <c r="AJ240" s="7"/>
      <c r="AK240" s="7"/>
      <c r="AL240" s="7"/>
      <c r="AM240" s="7"/>
      <c r="AN240" s="7"/>
      <c r="BS240" s="6"/>
    </row>
    <row r="241" spans="1:71" hidden="1" x14ac:dyDescent="0.2">
      <c r="A241" s="7"/>
      <c r="B241" s="7"/>
      <c r="C241" s="7"/>
      <c r="D241" s="7"/>
      <c r="E241" s="7"/>
      <c r="F241" s="32"/>
      <c r="G241" s="3"/>
      <c r="H241" s="3"/>
      <c r="I241" s="3"/>
      <c r="J241" s="4"/>
      <c r="K241" s="4"/>
      <c r="L241" s="7"/>
      <c r="M241" s="3"/>
      <c r="N241" s="7"/>
      <c r="O241" s="7"/>
      <c r="P241" s="7"/>
      <c r="Q241" s="7"/>
      <c r="R241" s="7"/>
      <c r="S241" s="7"/>
      <c r="T241" s="3"/>
      <c r="U241" s="7"/>
      <c r="V241" s="7"/>
      <c r="W241" s="7"/>
      <c r="X241" s="7"/>
      <c r="Y241" s="7"/>
      <c r="Z241" s="7"/>
      <c r="AA241" s="3"/>
      <c r="AB241" s="3"/>
      <c r="AC241" s="3"/>
      <c r="AD241" s="4"/>
      <c r="AE241" s="4"/>
      <c r="AF241" s="3"/>
      <c r="AG241" s="3"/>
      <c r="AH241" s="3"/>
      <c r="AI241" s="3"/>
      <c r="AJ241" s="4"/>
      <c r="AK241" s="4"/>
      <c r="AL241" s="3"/>
      <c r="AM241" s="4"/>
      <c r="AN241" s="3"/>
      <c r="BS241" s="6"/>
    </row>
    <row r="242" spans="1:71" hidden="1" x14ac:dyDescent="0.2">
      <c r="A242" s="3"/>
      <c r="B242" s="3"/>
      <c r="C242" s="4"/>
      <c r="D242" s="4"/>
      <c r="E242" s="3"/>
      <c r="F242" s="35"/>
      <c r="G242" s="9"/>
      <c r="H242" s="9"/>
      <c r="I242" s="9"/>
      <c r="J242" s="9"/>
      <c r="K242" s="9"/>
      <c r="L242" s="4"/>
      <c r="M242" s="9"/>
      <c r="N242" s="3"/>
      <c r="O242" s="3"/>
      <c r="P242" s="4"/>
      <c r="Q242" s="4"/>
      <c r="R242" s="3"/>
      <c r="S242" s="4"/>
      <c r="T242" s="9"/>
      <c r="U242" s="3"/>
      <c r="V242" s="3"/>
      <c r="W242" s="4"/>
      <c r="X242" s="4"/>
      <c r="Y242" s="3"/>
      <c r="Z242" s="4"/>
      <c r="AA242" s="9"/>
      <c r="AB242" s="9"/>
      <c r="AC242" s="9"/>
      <c r="AD242" s="9"/>
      <c r="AE242" s="9"/>
      <c r="AF242" s="7"/>
      <c r="AG242" s="3"/>
      <c r="AH242" s="3"/>
      <c r="AI242" s="3"/>
      <c r="AJ242" s="4"/>
      <c r="AK242" s="4"/>
      <c r="AL242" s="3"/>
      <c r="AM242" s="4"/>
      <c r="AN242" s="7"/>
      <c r="BS242" s="6"/>
    </row>
    <row r="243" spans="1:71" hidden="1" x14ac:dyDescent="0.2">
      <c r="A243" s="7"/>
      <c r="B243" s="7"/>
      <c r="C243" s="7"/>
      <c r="D243" s="7"/>
      <c r="E243" s="7"/>
      <c r="F243" s="32"/>
      <c r="G243" s="3"/>
      <c r="H243" s="3"/>
      <c r="I243" s="3"/>
      <c r="J243" s="4"/>
      <c r="K243" s="4"/>
      <c r="L243" s="7"/>
      <c r="M243" s="3"/>
      <c r="N243" s="7"/>
      <c r="O243" s="7"/>
      <c r="P243" s="7"/>
      <c r="Q243" s="7"/>
      <c r="R243" s="7"/>
      <c r="S243" s="7"/>
      <c r="T243" s="3"/>
      <c r="U243" s="7"/>
      <c r="V243" s="7"/>
      <c r="W243" s="7"/>
      <c r="X243" s="7"/>
      <c r="Y243" s="7"/>
      <c r="Z243" s="7"/>
      <c r="AA243" s="3"/>
      <c r="AB243" s="3"/>
      <c r="AC243" s="3"/>
      <c r="AD243" s="4"/>
      <c r="AE243" s="4"/>
      <c r="AF243" s="3"/>
      <c r="AG243" s="7"/>
      <c r="AH243" s="7"/>
      <c r="AI243" s="7"/>
      <c r="AJ243" s="7"/>
      <c r="AK243" s="7"/>
      <c r="AL243" s="7"/>
      <c r="AM243" s="7"/>
      <c r="AN243" s="4"/>
      <c r="BS243" s="6"/>
    </row>
    <row r="244" spans="1:71" hidden="1" x14ac:dyDescent="0.2">
      <c r="A244" s="3"/>
      <c r="B244" s="3"/>
      <c r="C244" s="4"/>
      <c r="D244" s="4"/>
      <c r="E244" s="3"/>
      <c r="F244" s="35"/>
      <c r="G244" s="9"/>
      <c r="H244" s="9"/>
      <c r="I244" s="9"/>
      <c r="J244" s="9"/>
      <c r="K244" s="9"/>
      <c r="L244" s="4"/>
      <c r="M244" s="9"/>
      <c r="N244" s="3"/>
      <c r="O244" s="3"/>
      <c r="P244" s="4"/>
      <c r="Q244" s="4"/>
      <c r="R244" s="3"/>
      <c r="S244" s="4"/>
      <c r="T244" s="9"/>
      <c r="U244" s="3"/>
      <c r="V244" s="3"/>
      <c r="W244" s="4"/>
      <c r="X244" s="4"/>
      <c r="Y244" s="3"/>
      <c r="Z244" s="4"/>
      <c r="AA244" s="9"/>
      <c r="AB244" s="9"/>
      <c r="AC244" s="9"/>
      <c r="AD244" s="9"/>
      <c r="AE244" s="9"/>
      <c r="AF244" s="7"/>
      <c r="AG244" s="3"/>
      <c r="AH244" s="3"/>
      <c r="AI244" s="3"/>
      <c r="AJ244" s="4"/>
      <c r="AK244" s="4"/>
      <c r="AL244" s="3"/>
      <c r="AM244" s="4"/>
      <c r="AN244" s="9"/>
      <c r="BS244" s="6"/>
    </row>
    <row r="245" spans="1:71" hidden="1" x14ac:dyDescent="0.2">
      <c r="A245" s="7"/>
      <c r="B245" s="7"/>
      <c r="C245" s="7"/>
      <c r="D245" s="7"/>
      <c r="E245" s="7"/>
      <c r="F245" s="32"/>
      <c r="G245" s="3"/>
      <c r="H245" s="3"/>
      <c r="I245" s="3"/>
      <c r="J245" s="4"/>
      <c r="K245" s="4"/>
      <c r="L245" s="7"/>
      <c r="M245" s="3"/>
      <c r="N245" s="7"/>
      <c r="O245" s="7"/>
      <c r="P245" s="7"/>
      <c r="Q245" s="7"/>
      <c r="R245" s="7"/>
      <c r="S245" s="7"/>
      <c r="T245" s="3"/>
      <c r="U245" s="7"/>
      <c r="V245" s="7"/>
      <c r="W245" s="7"/>
      <c r="X245" s="7"/>
      <c r="Y245" s="7"/>
      <c r="Z245" s="7"/>
      <c r="AA245" s="3"/>
      <c r="AB245" s="3"/>
      <c r="AC245" s="3"/>
      <c r="AD245" s="4"/>
      <c r="AE245" s="4"/>
      <c r="AF245" s="3"/>
      <c r="AG245" s="7"/>
      <c r="AH245" s="7"/>
      <c r="AI245" s="7"/>
      <c r="AJ245" s="7"/>
      <c r="AK245" s="7"/>
      <c r="AL245" s="7"/>
      <c r="AM245" s="7"/>
      <c r="AN245" s="3"/>
      <c r="BS245" s="6"/>
    </row>
    <row r="246" spans="1:71" hidden="1" x14ac:dyDescent="0.2">
      <c r="A246" s="3"/>
      <c r="B246" s="3"/>
      <c r="C246" s="4"/>
      <c r="D246" s="4"/>
      <c r="E246" s="3"/>
      <c r="F246" s="35"/>
      <c r="G246" s="7"/>
      <c r="H246" s="7"/>
      <c r="I246" s="7"/>
      <c r="J246" s="7"/>
      <c r="K246" s="7"/>
      <c r="L246" s="4"/>
      <c r="M246" s="7"/>
      <c r="N246" s="3"/>
      <c r="O246" s="3"/>
      <c r="P246" s="4"/>
      <c r="Q246" s="4"/>
      <c r="R246" s="3"/>
      <c r="S246" s="4"/>
      <c r="T246" s="7"/>
      <c r="U246" s="3"/>
      <c r="V246" s="3"/>
      <c r="W246" s="4"/>
      <c r="X246" s="4"/>
      <c r="Y246" s="3"/>
      <c r="Z246" s="4"/>
      <c r="AA246" s="7"/>
      <c r="AB246" s="7"/>
      <c r="AC246" s="7"/>
      <c r="AD246" s="7"/>
      <c r="AE246" s="7"/>
      <c r="AF246" s="7"/>
      <c r="AG246" s="3"/>
      <c r="AH246" s="3"/>
      <c r="AI246" s="3"/>
      <c r="AJ246" s="4"/>
      <c r="AK246" s="4"/>
      <c r="AL246" s="3"/>
      <c r="AM246" s="4"/>
      <c r="AN246" s="7"/>
      <c r="BS246" s="6"/>
    </row>
    <row r="247" spans="1:71" hidden="1" x14ac:dyDescent="0.2">
      <c r="A247" s="7"/>
      <c r="B247" s="7"/>
      <c r="C247" s="7"/>
      <c r="D247" s="7"/>
      <c r="E247" s="7"/>
      <c r="F247" s="32"/>
      <c r="G247" s="3"/>
      <c r="H247" s="3"/>
      <c r="I247" s="3"/>
      <c r="J247" s="4"/>
      <c r="K247" s="4"/>
      <c r="L247" s="7"/>
      <c r="M247" s="3"/>
      <c r="N247" s="7"/>
      <c r="O247" s="7"/>
      <c r="P247" s="7"/>
      <c r="Q247" s="7"/>
      <c r="R247" s="7"/>
      <c r="S247" s="7"/>
      <c r="T247" s="3"/>
      <c r="U247" s="7"/>
      <c r="V247" s="7"/>
      <c r="W247" s="7"/>
      <c r="X247" s="7"/>
      <c r="Y247" s="7"/>
      <c r="Z247" s="7"/>
      <c r="AA247" s="3"/>
      <c r="AB247" s="3"/>
      <c r="AC247" s="3"/>
      <c r="AD247" s="4"/>
      <c r="AE247" s="4"/>
      <c r="AF247" s="3"/>
      <c r="AG247" s="7"/>
      <c r="AH247" s="7"/>
      <c r="AI247" s="7"/>
      <c r="AJ247" s="7"/>
      <c r="AK247" s="7"/>
      <c r="AL247" s="7"/>
      <c r="AM247" s="7"/>
      <c r="AN247" s="3"/>
      <c r="BS247" s="6"/>
    </row>
    <row r="248" spans="1:71" hidden="1" x14ac:dyDescent="0.2">
      <c r="A248" s="3"/>
      <c r="B248" s="3"/>
      <c r="C248" s="4"/>
      <c r="D248" s="4"/>
      <c r="E248" s="3"/>
      <c r="F248" s="35"/>
      <c r="G248" s="9"/>
      <c r="H248" s="9"/>
      <c r="I248" s="9"/>
      <c r="J248" s="9"/>
      <c r="K248" s="9"/>
      <c r="L248" s="4"/>
      <c r="M248" s="9"/>
      <c r="N248" s="3"/>
      <c r="O248" s="3"/>
      <c r="P248" s="4"/>
      <c r="Q248" s="4"/>
      <c r="R248" s="3"/>
      <c r="S248" s="4"/>
      <c r="T248" s="9"/>
      <c r="U248" s="3"/>
      <c r="V248" s="3"/>
      <c r="W248" s="4"/>
      <c r="X248" s="4"/>
      <c r="Y248" s="3"/>
      <c r="Z248" s="4"/>
      <c r="AA248" s="9"/>
      <c r="AB248" s="9"/>
      <c r="AC248" s="9"/>
      <c r="AD248" s="9"/>
      <c r="AE248" s="9"/>
      <c r="AF248" s="3"/>
      <c r="AG248" s="3"/>
      <c r="AH248" s="3"/>
      <c r="AI248" s="3"/>
      <c r="AJ248" s="4"/>
      <c r="AK248" s="4"/>
      <c r="AL248" s="3"/>
      <c r="AM248" s="4"/>
      <c r="AN248" s="7"/>
      <c r="BS248" s="6"/>
    </row>
    <row r="249" spans="1:71" hidden="1" x14ac:dyDescent="0.2">
      <c r="A249" s="7"/>
      <c r="B249" s="7"/>
      <c r="C249" s="7"/>
      <c r="D249" s="7"/>
      <c r="E249" s="7"/>
      <c r="F249" s="32"/>
      <c r="G249" s="3"/>
      <c r="H249" s="3"/>
      <c r="I249" s="3"/>
      <c r="J249" s="4"/>
      <c r="K249" s="4"/>
      <c r="L249" s="7"/>
      <c r="M249" s="3"/>
      <c r="N249" s="7"/>
      <c r="O249" s="7"/>
      <c r="P249" s="7"/>
      <c r="Q249" s="7"/>
      <c r="R249" s="7"/>
      <c r="S249" s="7"/>
      <c r="T249" s="3"/>
      <c r="U249" s="7"/>
      <c r="V249" s="7"/>
      <c r="W249" s="7"/>
      <c r="X249" s="7"/>
      <c r="Y249" s="7"/>
      <c r="Z249" s="7"/>
      <c r="AA249" s="3"/>
      <c r="AB249" s="3"/>
      <c r="AC249" s="3"/>
      <c r="AD249" s="4"/>
      <c r="AE249" s="4"/>
      <c r="AF249" s="7"/>
      <c r="AG249" s="7"/>
      <c r="AH249" s="7"/>
      <c r="AI249" s="7"/>
      <c r="AJ249" s="7"/>
      <c r="AK249" s="7"/>
      <c r="AL249" s="7"/>
      <c r="AM249" s="7"/>
      <c r="AN249" s="7"/>
      <c r="BS249" s="6"/>
    </row>
    <row r="250" spans="1:71" hidden="1" x14ac:dyDescent="0.2">
      <c r="A250" s="3"/>
      <c r="B250" s="3"/>
      <c r="C250" s="4"/>
      <c r="D250" s="4"/>
      <c r="E250" s="3"/>
      <c r="F250" s="35"/>
      <c r="G250" s="9"/>
      <c r="H250" s="9"/>
      <c r="I250" s="9"/>
      <c r="J250" s="9"/>
      <c r="K250" s="9"/>
      <c r="L250" s="4"/>
      <c r="M250" s="9"/>
      <c r="N250" s="3"/>
      <c r="O250" s="3"/>
      <c r="P250" s="4"/>
      <c r="Q250" s="4"/>
      <c r="R250" s="3"/>
      <c r="S250" s="4"/>
      <c r="T250" s="9"/>
      <c r="U250" s="3"/>
      <c r="V250" s="3"/>
      <c r="W250" s="4"/>
      <c r="X250" s="4"/>
      <c r="Y250" s="3"/>
      <c r="Z250" s="4"/>
      <c r="AA250" s="9"/>
      <c r="AB250" s="9"/>
      <c r="AC250" s="9"/>
      <c r="AD250" s="9"/>
      <c r="AE250" s="9"/>
      <c r="AF250" s="3"/>
      <c r="AG250" s="3"/>
      <c r="AH250" s="3"/>
      <c r="AI250" s="3"/>
      <c r="AJ250" s="4"/>
      <c r="AK250" s="4"/>
      <c r="AL250" s="3"/>
      <c r="AM250" s="4"/>
      <c r="AN250" s="4"/>
      <c r="BS250" s="6"/>
    </row>
    <row r="251" spans="1:71" hidden="1" x14ac:dyDescent="0.2">
      <c r="A251" s="7"/>
      <c r="B251" s="7"/>
      <c r="C251" s="7"/>
      <c r="D251" s="7"/>
      <c r="E251" s="7"/>
      <c r="F251" s="32"/>
      <c r="G251" s="3"/>
      <c r="H251" s="3"/>
      <c r="I251" s="3"/>
      <c r="J251" s="4"/>
      <c r="K251" s="4"/>
      <c r="L251" s="7"/>
      <c r="M251" s="3"/>
      <c r="N251" s="7"/>
      <c r="O251" s="7"/>
      <c r="P251" s="7"/>
      <c r="Q251" s="7"/>
      <c r="R251" s="7"/>
      <c r="S251" s="7"/>
      <c r="T251" s="3"/>
      <c r="U251" s="7"/>
      <c r="V251" s="7"/>
      <c r="W251" s="7"/>
      <c r="X251" s="7"/>
      <c r="Y251" s="7"/>
      <c r="Z251" s="7"/>
      <c r="AA251" s="3"/>
      <c r="AB251" s="3"/>
      <c r="AC251" s="3"/>
      <c r="AD251" s="4"/>
      <c r="AE251" s="4"/>
      <c r="AF251" s="7"/>
      <c r="AG251" s="7"/>
      <c r="AH251" s="7"/>
      <c r="AI251" s="7"/>
      <c r="AJ251" s="7"/>
      <c r="AK251" s="7"/>
      <c r="AL251" s="7"/>
      <c r="AM251" s="7"/>
      <c r="AN251" s="7"/>
      <c r="BS251" s="6"/>
    </row>
    <row r="252" spans="1:71" hidden="1" x14ac:dyDescent="0.2">
      <c r="A252" s="3"/>
      <c r="B252" s="3"/>
      <c r="C252" s="4"/>
      <c r="D252" s="4"/>
      <c r="E252" s="3"/>
      <c r="F252" s="35"/>
      <c r="G252" s="7"/>
      <c r="H252" s="7"/>
      <c r="I252" s="7"/>
      <c r="J252" s="7"/>
      <c r="K252" s="7"/>
      <c r="L252" s="4"/>
      <c r="M252" s="7"/>
      <c r="N252" s="3"/>
      <c r="O252" s="3"/>
      <c r="P252" s="4"/>
      <c r="Q252" s="4"/>
      <c r="R252" s="3"/>
      <c r="S252" s="4"/>
      <c r="T252" s="7"/>
      <c r="U252" s="3"/>
      <c r="V252" s="3"/>
      <c r="W252" s="4"/>
      <c r="X252" s="4"/>
      <c r="Y252" s="3"/>
      <c r="Z252" s="4"/>
      <c r="AA252" s="7"/>
      <c r="AB252" s="7"/>
      <c r="AC252" s="7"/>
      <c r="AD252" s="7"/>
      <c r="AE252" s="7"/>
      <c r="AF252" s="3"/>
      <c r="AG252" s="3"/>
      <c r="AH252" s="3"/>
      <c r="AI252" s="3"/>
      <c r="AJ252" s="4"/>
      <c r="AK252" s="4"/>
      <c r="AL252" s="3"/>
      <c r="AM252" s="4"/>
      <c r="AN252" s="7"/>
      <c r="BS252" s="6"/>
    </row>
    <row r="253" spans="1:71" hidden="1" x14ac:dyDescent="0.2">
      <c r="A253" s="7"/>
      <c r="B253" s="7"/>
      <c r="C253" s="7"/>
      <c r="D253" s="7"/>
      <c r="E253" s="7"/>
      <c r="F253" s="32"/>
      <c r="G253" s="3"/>
      <c r="H253" s="3"/>
      <c r="I253" s="3"/>
      <c r="J253" s="4"/>
      <c r="K253" s="4"/>
      <c r="L253" s="7"/>
      <c r="M253" s="3"/>
      <c r="N253" s="7"/>
      <c r="O253" s="7"/>
      <c r="P253" s="7"/>
      <c r="Q253" s="7"/>
      <c r="R253" s="7"/>
      <c r="S253" s="7"/>
      <c r="T253" s="3"/>
      <c r="U253" s="7"/>
      <c r="V253" s="7"/>
      <c r="W253" s="7"/>
      <c r="X253" s="7"/>
      <c r="Y253" s="7"/>
      <c r="Z253" s="7"/>
      <c r="AA253" s="3"/>
      <c r="AB253" s="3"/>
      <c r="AC253" s="3"/>
      <c r="AD253" s="4"/>
      <c r="AE253" s="4"/>
      <c r="AF253" s="7"/>
      <c r="AG253" s="3"/>
      <c r="AH253" s="3"/>
      <c r="AI253" s="3"/>
      <c r="AJ253" s="4"/>
      <c r="AK253" s="4"/>
      <c r="AL253" s="3"/>
      <c r="AM253" s="4"/>
      <c r="AN253" s="4"/>
      <c r="BS253" s="6"/>
    </row>
    <row r="254" spans="1:71" hidden="1" x14ac:dyDescent="0.2">
      <c r="A254" s="3"/>
      <c r="B254" s="3"/>
      <c r="C254" s="4"/>
      <c r="D254" s="4"/>
      <c r="E254" s="3"/>
      <c r="F254" s="35"/>
      <c r="G254" s="7"/>
      <c r="H254" s="7"/>
      <c r="I254" s="7"/>
      <c r="J254" s="7"/>
      <c r="K254" s="7"/>
      <c r="L254" s="4"/>
      <c r="M254" s="7"/>
      <c r="N254" s="3"/>
      <c r="O254" s="3"/>
      <c r="P254" s="4"/>
      <c r="Q254" s="4"/>
      <c r="R254" s="3"/>
      <c r="S254" s="4"/>
      <c r="T254" s="7"/>
      <c r="U254" s="3"/>
      <c r="V254" s="3"/>
      <c r="W254" s="4"/>
      <c r="X254" s="4"/>
      <c r="Y254" s="3"/>
      <c r="Z254" s="4"/>
      <c r="AA254" s="7"/>
      <c r="AB254" s="7"/>
      <c r="AC254" s="7"/>
      <c r="AD254" s="7"/>
      <c r="AE254" s="7"/>
      <c r="AF254" s="3"/>
      <c r="AG254" s="7"/>
      <c r="AH254" s="7"/>
      <c r="AI254" s="7"/>
      <c r="AJ254" s="7"/>
      <c r="AK254" s="7"/>
      <c r="AL254" s="7"/>
      <c r="AM254" s="7"/>
      <c r="AN254" s="9"/>
      <c r="BS254" s="6"/>
    </row>
    <row r="255" spans="1:71" hidden="1" x14ac:dyDescent="0.2">
      <c r="A255" s="3"/>
      <c r="B255" s="3"/>
      <c r="C255" s="4"/>
      <c r="D255" s="4"/>
      <c r="E255" s="3"/>
      <c r="F255" s="35"/>
      <c r="G255" s="9"/>
      <c r="H255" s="9"/>
      <c r="I255" s="9"/>
      <c r="J255" s="9"/>
      <c r="K255" s="9"/>
      <c r="L255" s="4"/>
      <c r="M255" s="9"/>
      <c r="N255" s="3"/>
      <c r="O255" s="3"/>
      <c r="P255" s="4"/>
      <c r="Q255" s="4"/>
      <c r="R255" s="3"/>
      <c r="S255" s="4"/>
      <c r="T255" s="9"/>
      <c r="U255" s="3"/>
      <c r="V255" s="3"/>
      <c r="W255" s="4"/>
      <c r="X255" s="4"/>
      <c r="Y255" s="3"/>
      <c r="Z255" s="4"/>
      <c r="AA255" s="9"/>
      <c r="AB255" s="9"/>
      <c r="AC255" s="9"/>
      <c r="AD255" s="9"/>
      <c r="AE255" s="9"/>
      <c r="AF255" s="3"/>
      <c r="AG255" s="3"/>
      <c r="AH255" s="3"/>
      <c r="AI255" s="3"/>
      <c r="AJ255" s="4"/>
      <c r="AK255" s="4"/>
      <c r="AL255" s="3"/>
      <c r="AM255" s="4"/>
      <c r="AN255" s="3"/>
      <c r="BS255" s="6"/>
    </row>
    <row r="256" spans="1:71" hidden="1" x14ac:dyDescent="0.2">
      <c r="A256" s="7"/>
      <c r="B256" s="7"/>
      <c r="C256" s="7"/>
      <c r="D256" s="7"/>
      <c r="E256" s="7"/>
      <c r="F256" s="32"/>
      <c r="G256" s="3"/>
      <c r="H256" s="3"/>
      <c r="I256" s="3"/>
      <c r="J256" s="4"/>
      <c r="K256" s="4"/>
      <c r="L256" s="7"/>
      <c r="M256" s="3"/>
      <c r="N256" s="7"/>
      <c r="O256" s="7"/>
      <c r="P256" s="7"/>
      <c r="Q256" s="7"/>
      <c r="R256" s="7"/>
      <c r="S256" s="7"/>
      <c r="T256" s="3"/>
      <c r="U256" s="7"/>
      <c r="V256" s="7"/>
      <c r="W256" s="7"/>
      <c r="X256" s="7"/>
      <c r="Y256" s="7"/>
      <c r="Z256" s="7"/>
      <c r="AA256" s="3"/>
      <c r="AB256" s="3"/>
      <c r="AC256" s="3"/>
      <c r="AD256" s="4"/>
      <c r="AE256" s="4"/>
      <c r="AF256" s="7"/>
      <c r="AG256" s="7"/>
      <c r="AH256" s="7"/>
      <c r="AI256" s="7"/>
      <c r="AJ256" s="7"/>
      <c r="AK256" s="7"/>
      <c r="AL256" s="7"/>
      <c r="AM256" s="7"/>
      <c r="AN256" s="7"/>
      <c r="BS256" s="6"/>
    </row>
    <row r="257" spans="1:71" hidden="1" x14ac:dyDescent="0.2">
      <c r="A257" s="3"/>
      <c r="B257" s="3"/>
      <c r="C257" s="4"/>
      <c r="D257" s="4"/>
      <c r="E257" s="3"/>
      <c r="F257" s="35"/>
      <c r="G257" s="7"/>
      <c r="H257" s="7"/>
      <c r="I257" s="7"/>
      <c r="J257" s="7"/>
      <c r="K257" s="7"/>
      <c r="L257" s="4"/>
      <c r="M257" s="7"/>
      <c r="N257" s="3"/>
      <c r="O257" s="3"/>
      <c r="P257" s="4"/>
      <c r="Q257" s="4"/>
      <c r="R257" s="3"/>
      <c r="S257" s="4"/>
      <c r="T257" s="7"/>
      <c r="U257" s="3"/>
      <c r="V257" s="3"/>
      <c r="W257" s="4"/>
      <c r="X257" s="4"/>
      <c r="Y257" s="3"/>
      <c r="Z257" s="4"/>
      <c r="AA257" s="7"/>
      <c r="AB257" s="7"/>
      <c r="AC257" s="7"/>
      <c r="AD257" s="7"/>
      <c r="AE257" s="7"/>
      <c r="AF257" s="3"/>
      <c r="AG257" s="3"/>
      <c r="AH257" s="3"/>
      <c r="AI257" s="3"/>
      <c r="AJ257" s="4"/>
      <c r="AK257" s="4"/>
      <c r="AL257" s="3"/>
      <c r="AM257" s="4"/>
      <c r="AN257" s="3"/>
      <c r="BS257" s="6"/>
    </row>
    <row r="258" spans="1:71" hidden="1" x14ac:dyDescent="0.2">
      <c r="A258" s="7"/>
      <c r="B258" s="7"/>
      <c r="C258" s="7"/>
      <c r="D258" s="7"/>
      <c r="E258" s="7"/>
      <c r="F258" s="32"/>
      <c r="G258" s="3"/>
      <c r="H258" s="3"/>
      <c r="I258" s="3"/>
      <c r="J258" s="4"/>
      <c r="K258" s="4"/>
      <c r="L258" s="7"/>
      <c r="M258" s="3"/>
      <c r="N258" s="7"/>
      <c r="O258" s="7"/>
      <c r="P258" s="7"/>
      <c r="Q258" s="7"/>
      <c r="R258" s="7"/>
      <c r="S258" s="7"/>
      <c r="T258" s="3"/>
      <c r="U258" s="7"/>
      <c r="V258" s="7"/>
      <c r="W258" s="7"/>
      <c r="X258" s="7"/>
      <c r="Y258" s="7"/>
      <c r="Z258" s="7"/>
      <c r="AA258" s="3"/>
      <c r="AB258" s="3"/>
      <c r="AC258" s="3"/>
      <c r="AD258" s="4"/>
      <c r="AE258" s="4"/>
      <c r="AF258" s="7"/>
      <c r="AG258" s="7"/>
      <c r="AH258" s="7"/>
      <c r="AI258" s="7"/>
      <c r="AJ258" s="7"/>
      <c r="AK258" s="7"/>
      <c r="AL258" s="7"/>
      <c r="AM258" s="7"/>
      <c r="AN258" s="7"/>
      <c r="BS258" s="6"/>
    </row>
    <row r="259" spans="1:71" hidden="1" x14ac:dyDescent="0.2">
      <c r="A259" s="3"/>
      <c r="B259" s="3"/>
      <c r="C259" s="4"/>
      <c r="D259" s="4"/>
      <c r="E259" s="3"/>
      <c r="F259" s="35"/>
      <c r="G259" s="9"/>
      <c r="H259" s="9"/>
      <c r="I259" s="9"/>
      <c r="J259" s="9"/>
      <c r="K259" s="9"/>
      <c r="L259" s="4"/>
      <c r="M259" s="9"/>
      <c r="N259" s="3"/>
      <c r="O259" s="3"/>
      <c r="P259" s="4"/>
      <c r="Q259" s="4"/>
      <c r="R259" s="3"/>
      <c r="S259" s="4"/>
      <c r="T259" s="9"/>
      <c r="U259" s="3"/>
      <c r="V259" s="3"/>
      <c r="W259" s="4"/>
      <c r="X259" s="4"/>
      <c r="Y259" s="3"/>
      <c r="Z259" s="4"/>
      <c r="AA259" s="9"/>
      <c r="AB259" s="9"/>
      <c r="AC259" s="9"/>
      <c r="AD259" s="9"/>
      <c r="AE259" s="9"/>
      <c r="AF259" s="3"/>
      <c r="AG259" s="3"/>
      <c r="AH259" s="3"/>
      <c r="AI259" s="3"/>
      <c r="AJ259" s="4"/>
      <c r="AK259" s="4"/>
      <c r="AL259" s="3"/>
      <c r="AM259" s="4"/>
      <c r="AN259" s="3"/>
      <c r="BS259" s="6"/>
    </row>
    <row r="260" spans="1:71" hidden="1" x14ac:dyDescent="0.2">
      <c r="A260" s="7"/>
      <c r="B260" s="7"/>
      <c r="C260" s="7"/>
      <c r="D260" s="7"/>
      <c r="E260" s="7"/>
      <c r="F260" s="32"/>
      <c r="G260" s="3"/>
      <c r="H260" s="3"/>
      <c r="I260" s="3"/>
      <c r="J260" s="4"/>
      <c r="K260" s="4"/>
      <c r="L260" s="7"/>
      <c r="M260" s="3"/>
      <c r="N260" s="7"/>
      <c r="O260" s="7"/>
      <c r="P260" s="7"/>
      <c r="Q260" s="7"/>
      <c r="R260" s="7"/>
      <c r="S260" s="7"/>
      <c r="T260" s="3"/>
      <c r="U260" s="7"/>
      <c r="V260" s="7"/>
      <c r="W260" s="7"/>
      <c r="X260" s="7"/>
      <c r="Y260" s="7"/>
      <c r="Z260" s="7"/>
      <c r="AA260" s="3"/>
      <c r="AB260" s="3"/>
      <c r="AC260" s="3"/>
      <c r="AD260" s="4"/>
      <c r="AE260" s="4"/>
      <c r="AF260" s="7"/>
      <c r="AG260" s="3"/>
      <c r="AH260" s="3"/>
      <c r="AI260" s="3"/>
      <c r="AJ260" s="4"/>
      <c r="AK260" s="4"/>
      <c r="AL260" s="3"/>
      <c r="AM260" s="4"/>
      <c r="AN260" s="7"/>
      <c r="BS260" s="6"/>
    </row>
    <row r="261" spans="1:71" hidden="1" x14ac:dyDescent="0.2">
      <c r="A261" s="3"/>
      <c r="B261" s="3"/>
      <c r="C261" s="4"/>
      <c r="D261" s="4"/>
      <c r="E261" s="3"/>
      <c r="F261" s="35"/>
      <c r="G261" s="9"/>
      <c r="H261" s="9"/>
      <c r="I261" s="9"/>
      <c r="J261" s="9"/>
      <c r="K261" s="9"/>
      <c r="L261" s="4"/>
      <c r="M261" s="9"/>
      <c r="N261" s="3"/>
      <c r="O261" s="3"/>
      <c r="P261" s="4"/>
      <c r="Q261" s="4"/>
      <c r="R261" s="3"/>
      <c r="S261" s="4"/>
      <c r="T261" s="9"/>
      <c r="U261" s="3"/>
      <c r="V261" s="3"/>
      <c r="W261" s="4"/>
      <c r="X261" s="4"/>
      <c r="Y261" s="3"/>
      <c r="Z261" s="4"/>
      <c r="AA261" s="9"/>
      <c r="AB261" s="9"/>
      <c r="AC261" s="9"/>
      <c r="AD261" s="9"/>
      <c r="AE261" s="9"/>
      <c r="AF261" s="3"/>
      <c r="AG261" s="7"/>
      <c r="AH261" s="7"/>
      <c r="AI261" s="7"/>
      <c r="AJ261" s="7"/>
      <c r="AK261" s="7"/>
      <c r="AL261" s="7"/>
      <c r="AM261" s="7"/>
      <c r="AN261" s="4"/>
      <c r="BS261" s="6"/>
    </row>
    <row r="262" spans="1:71" hidden="1" x14ac:dyDescent="0.2">
      <c r="A262" s="7"/>
      <c r="B262" s="7"/>
      <c r="C262" s="7"/>
      <c r="D262" s="7"/>
      <c r="E262" s="7"/>
      <c r="F262" s="32"/>
      <c r="G262" s="3"/>
      <c r="H262" s="3"/>
      <c r="I262" s="3"/>
      <c r="J262" s="4"/>
      <c r="K262" s="4"/>
      <c r="L262" s="7"/>
      <c r="M262" s="3"/>
      <c r="N262" s="7"/>
      <c r="O262" s="7"/>
      <c r="P262" s="7"/>
      <c r="Q262" s="7"/>
      <c r="R262" s="7"/>
      <c r="S262" s="7"/>
      <c r="T262" s="3"/>
      <c r="U262" s="7"/>
      <c r="V262" s="7"/>
      <c r="W262" s="7"/>
      <c r="X262" s="7"/>
      <c r="Y262" s="7"/>
      <c r="Z262" s="7"/>
      <c r="AA262" s="3"/>
      <c r="AB262" s="3"/>
      <c r="AC262" s="3"/>
      <c r="AD262" s="4"/>
      <c r="AE262" s="4"/>
      <c r="AF262" s="7"/>
      <c r="AG262" s="3"/>
      <c r="AH262" s="3"/>
      <c r="AI262" s="3"/>
      <c r="AJ262" s="4"/>
      <c r="AK262" s="4"/>
      <c r="AL262" s="3"/>
      <c r="AM262" s="4"/>
      <c r="AN262" s="9"/>
      <c r="BS262" s="6"/>
    </row>
    <row r="263" spans="1:71" hidden="1" x14ac:dyDescent="0.2">
      <c r="A263" s="3"/>
      <c r="B263" s="3"/>
      <c r="C263" s="4"/>
      <c r="D263" s="4"/>
      <c r="E263" s="3"/>
      <c r="F263" s="35"/>
      <c r="G263" s="7"/>
      <c r="H263" s="7"/>
      <c r="I263" s="7"/>
      <c r="J263" s="7"/>
      <c r="K263" s="7"/>
      <c r="L263" s="4"/>
      <c r="M263" s="7"/>
      <c r="N263" s="3"/>
      <c r="O263" s="3"/>
      <c r="P263" s="4"/>
      <c r="Q263" s="4"/>
      <c r="R263" s="3"/>
      <c r="S263" s="4"/>
      <c r="T263" s="7"/>
      <c r="U263" s="3"/>
      <c r="V263" s="3"/>
      <c r="W263" s="4"/>
      <c r="X263" s="4"/>
      <c r="Y263" s="3"/>
      <c r="Z263" s="4"/>
      <c r="AA263" s="7"/>
      <c r="AB263" s="7"/>
      <c r="AC263" s="7"/>
      <c r="AD263" s="7"/>
      <c r="AE263" s="7"/>
      <c r="AF263" s="3"/>
      <c r="AG263" s="7"/>
      <c r="AH263" s="7"/>
      <c r="AI263" s="7"/>
      <c r="AJ263" s="7"/>
      <c r="AK263" s="7"/>
      <c r="AL263" s="7"/>
      <c r="AM263" s="7"/>
      <c r="AN263" s="3"/>
      <c r="BS263" s="6"/>
    </row>
    <row r="264" spans="1:71" hidden="1" x14ac:dyDescent="0.2">
      <c r="A264" s="7"/>
      <c r="B264" s="7"/>
      <c r="C264" s="7"/>
      <c r="D264" s="7"/>
      <c r="E264" s="7"/>
      <c r="F264" s="32"/>
      <c r="G264" s="3"/>
      <c r="H264" s="3"/>
      <c r="I264" s="3"/>
      <c r="J264" s="4"/>
      <c r="K264" s="4"/>
      <c r="L264" s="7"/>
      <c r="M264" s="3"/>
      <c r="N264" s="7"/>
      <c r="O264" s="7"/>
      <c r="P264" s="7"/>
      <c r="Q264" s="7"/>
      <c r="R264" s="7"/>
      <c r="S264" s="7"/>
      <c r="T264" s="3"/>
      <c r="U264" s="7"/>
      <c r="V264" s="7"/>
      <c r="W264" s="7"/>
      <c r="X264" s="7"/>
      <c r="Y264" s="7"/>
      <c r="Z264" s="7"/>
      <c r="AA264" s="3"/>
      <c r="AB264" s="3"/>
      <c r="AC264" s="3"/>
      <c r="AD264" s="4"/>
      <c r="AE264" s="4"/>
      <c r="AF264" s="7"/>
      <c r="AG264" s="3"/>
      <c r="AH264" s="3"/>
      <c r="AI264" s="3"/>
      <c r="AJ264" s="4"/>
      <c r="AK264" s="4"/>
      <c r="AL264" s="3"/>
      <c r="AM264" s="4"/>
      <c r="AN264" s="7"/>
      <c r="BS264" s="6"/>
    </row>
    <row r="265" spans="1:71" hidden="1" x14ac:dyDescent="0.2">
      <c r="A265" s="3"/>
      <c r="B265" s="3"/>
      <c r="C265" s="4"/>
      <c r="D265" s="4"/>
      <c r="E265" s="3"/>
      <c r="F265" s="35"/>
      <c r="G265" s="7"/>
      <c r="H265" s="7"/>
      <c r="I265" s="7"/>
      <c r="J265" s="7"/>
      <c r="K265" s="7"/>
      <c r="L265" s="4"/>
      <c r="M265" s="7"/>
      <c r="N265" s="3"/>
      <c r="O265" s="3"/>
      <c r="P265" s="4"/>
      <c r="Q265" s="4"/>
      <c r="R265" s="3"/>
      <c r="S265" s="4"/>
      <c r="T265" s="7"/>
      <c r="U265" s="3"/>
      <c r="V265" s="3"/>
      <c r="W265" s="4"/>
      <c r="X265" s="4"/>
      <c r="Y265" s="3"/>
      <c r="Z265" s="4"/>
      <c r="AA265" s="7"/>
      <c r="AB265" s="7"/>
      <c r="AC265" s="7"/>
      <c r="AD265" s="7"/>
      <c r="AE265" s="7"/>
      <c r="AF265" s="3"/>
      <c r="AG265" s="7"/>
      <c r="AH265" s="7"/>
      <c r="AI265" s="7"/>
      <c r="AJ265" s="7"/>
      <c r="AK265" s="7"/>
      <c r="AL265" s="7"/>
      <c r="AM265" s="7"/>
      <c r="AN265" s="3"/>
      <c r="BS265" s="6"/>
    </row>
    <row r="266" spans="1:71" hidden="1" x14ac:dyDescent="0.2">
      <c r="A266" s="3"/>
      <c r="B266" s="3"/>
      <c r="C266" s="4"/>
      <c r="D266" s="4"/>
      <c r="E266" s="3"/>
      <c r="F266" s="35"/>
      <c r="G266" s="9"/>
      <c r="H266" s="9"/>
      <c r="I266" s="9"/>
      <c r="J266" s="9"/>
      <c r="K266" s="9"/>
      <c r="L266" s="4"/>
      <c r="M266" s="9"/>
      <c r="N266" s="3"/>
      <c r="O266" s="3"/>
      <c r="P266" s="4"/>
      <c r="Q266" s="4"/>
      <c r="R266" s="3"/>
      <c r="S266" s="4"/>
      <c r="T266" s="9"/>
      <c r="U266" s="3"/>
      <c r="V266" s="3"/>
      <c r="W266" s="4"/>
      <c r="X266" s="4"/>
      <c r="Y266" s="3"/>
      <c r="Z266" s="4"/>
      <c r="AA266" s="9"/>
      <c r="AB266" s="9"/>
      <c r="AC266" s="9"/>
      <c r="AD266" s="9"/>
      <c r="AE266" s="9"/>
      <c r="AF266" s="3"/>
      <c r="AG266" s="3"/>
      <c r="AH266" s="3"/>
      <c r="AI266" s="3"/>
      <c r="AJ266" s="4"/>
      <c r="AK266" s="4"/>
      <c r="AL266" s="3"/>
      <c r="AM266" s="4"/>
      <c r="AN266" s="7"/>
      <c r="BS266" s="6"/>
    </row>
    <row r="267" spans="1:71" hidden="1" x14ac:dyDescent="0.2">
      <c r="A267" s="7"/>
      <c r="B267" s="7"/>
      <c r="C267" s="7"/>
      <c r="D267" s="7"/>
      <c r="E267" s="7"/>
      <c r="F267" s="32"/>
      <c r="G267" s="3"/>
      <c r="H267" s="3"/>
      <c r="I267" s="3"/>
      <c r="J267" s="4"/>
      <c r="K267" s="4"/>
      <c r="L267" s="7"/>
      <c r="M267" s="3"/>
      <c r="N267" s="7"/>
      <c r="O267" s="7"/>
      <c r="P267" s="7"/>
      <c r="Q267" s="7"/>
      <c r="R267" s="7"/>
      <c r="S267" s="7"/>
      <c r="T267" s="3"/>
      <c r="U267" s="7"/>
      <c r="V267" s="7"/>
      <c r="W267" s="7"/>
      <c r="X267" s="7"/>
      <c r="Y267" s="7"/>
      <c r="Z267" s="7"/>
      <c r="AA267" s="3"/>
      <c r="AB267" s="3"/>
      <c r="AC267" s="3"/>
      <c r="AD267" s="4"/>
      <c r="AE267" s="4"/>
      <c r="AF267" s="7"/>
      <c r="AG267" s="7"/>
      <c r="AH267" s="7"/>
      <c r="AI267" s="7"/>
      <c r="AJ267" s="7"/>
      <c r="AK267" s="7"/>
      <c r="AL267" s="7"/>
      <c r="AM267" s="7"/>
      <c r="AN267" s="7"/>
      <c r="BS267" s="6"/>
    </row>
    <row r="268" spans="1:71" hidden="1" x14ac:dyDescent="0.2">
      <c r="A268" s="3"/>
      <c r="B268" s="3"/>
      <c r="C268" s="4"/>
      <c r="D268" s="4"/>
      <c r="E268" s="3"/>
      <c r="F268" s="35"/>
      <c r="G268" s="7"/>
      <c r="H268" s="7"/>
      <c r="I268" s="7"/>
      <c r="J268" s="7"/>
      <c r="K268" s="7"/>
      <c r="L268" s="4"/>
      <c r="M268" s="7"/>
      <c r="N268" s="3"/>
      <c r="O268" s="3"/>
      <c r="P268" s="4"/>
      <c r="Q268" s="4"/>
      <c r="R268" s="3"/>
      <c r="S268" s="4"/>
      <c r="T268" s="7"/>
      <c r="U268" s="3"/>
      <c r="V268" s="3"/>
      <c r="W268" s="4"/>
      <c r="X268" s="4"/>
      <c r="Y268" s="3"/>
      <c r="Z268" s="4"/>
      <c r="AA268" s="7"/>
      <c r="AB268" s="7"/>
      <c r="AC268" s="7"/>
      <c r="AD268" s="7"/>
      <c r="AE268" s="7"/>
      <c r="AF268" s="3"/>
      <c r="AG268" s="3"/>
      <c r="AH268" s="3"/>
      <c r="AI268" s="3"/>
      <c r="AJ268" s="4"/>
      <c r="AK268" s="4"/>
      <c r="AL268" s="3"/>
      <c r="AM268" s="4"/>
      <c r="AN268" s="4"/>
      <c r="BS268" s="6"/>
    </row>
    <row r="269" spans="1:71" hidden="1" x14ac:dyDescent="0.2">
      <c r="A269" s="7"/>
      <c r="B269" s="7"/>
      <c r="C269" s="7"/>
      <c r="D269" s="7"/>
      <c r="E269" s="7"/>
      <c r="F269" s="32"/>
      <c r="G269" s="3"/>
      <c r="H269" s="3"/>
      <c r="I269" s="3"/>
      <c r="J269" s="4"/>
      <c r="K269" s="4"/>
      <c r="L269" s="7"/>
      <c r="M269" s="3"/>
      <c r="N269" s="7"/>
      <c r="O269" s="7"/>
      <c r="P269" s="7"/>
      <c r="Q269" s="7"/>
      <c r="R269" s="7"/>
      <c r="S269" s="7"/>
      <c r="T269" s="3"/>
      <c r="U269" s="7"/>
      <c r="V269" s="7"/>
      <c r="W269" s="7"/>
      <c r="X269" s="7"/>
      <c r="Y269" s="7"/>
      <c r="Z269" s="7"/>
      <c r="AA269" s="3"/>
      <c r="AB269" s="3"/>
      <c r="AC269" s="3"/>
      <c r="AD269" s="4"/>
      <c r="AE269" s="4"/>
      <c r="AF269" s="7"/>
      <c r="AG269" s="7"/>
      <c r="AH269" s="7"/>
      <c r="AI269" s="7"/>
      <c r="AJ269" s="7"/>
      <c r="AK269" s="7"/>
      <c r="AL269" s="7"/>
      <c r="AM269" s="7"/>
      <c r="AN269" s="7"/>
      <c r="BS269" s="6"/>
    </row>
    <row r="270" spans="1:71" hidden="1" x14ac:dyDescent="0.2">
      <c r="A270" s="3"/>
      <c r="B270" s="3"/>
      <c r="C270" s="4"/>
      <c r="D270" s="4"/>
      <c r="E270" s="3"/>
      <c r="F270" s="35"/>
      <c r="G270" s="9"/>
      <c r="H270" s="9"/>
      <c r="I270" s="9"/>
      <c r="J270" s="9"/>
      <c r="K270" s="9"/>
      <c r="L270" s="4"/>
      <c r="M270" s="9"/>
      <c r="N270" s="3"/>
      <c r="O270" s="3"/>
      <c r="P270" s="4"/>
      <c r="Q270" s="4"/>
      <c r="R270" s="3"/>
      <c r="S270" s="4"/>
      <c r="T270" s="9"/>
      <c r="U270" s="3"/>
      <c r="V270" s="3"/>
      <c r="W270" s="4"/>
      <c r="X270" s="4"/>
      <c r="Y270" s="3"/>
      <c r="Z270" s="4"/>
      <c r="AA270" s="9"/>
      <c r="AB270" s="9"/>
      <c r="AC270" s="9"/>
      <c r="AD270" s="9"/>
      <c r="AE270" s="9"/>
      <c r="AF270" s="3"/>
      <c r="AG270" s="3"/>
      <c r="AH270" s="3"/>
      <c r="AI270" s="3"/>
      <c r="AJ270" s="4"/>
      <c r="AK270" s="4"/>
      <c r="AL270" s="3"/>
      <c r="AM270" s="4"/>
      <c r="AN270" s="7"/>
      <c r="BS270" s="6"/>
    </row>
    <row r="271" spans="1:71" hidden="1" x14ac:dyDescent="0.2">
      <c r="A271" s="7"/>
      <c r="B271" s="7"/>
      <c r="C271" s="7"/>
      <c r="D271" s="7"/>
      <c r="E271" s="7"/>
      <c r="F271" s="32"/>
      <c r="G271" s="3"/>
      <c r="H271" s="3"/>
      <c r="I271" s="3"/>
      <c r="J271" s="4"/>
      <c r="K271" s="4"/>
      <c r="L271" s="7"/>
      <c r="M271" s="3"/>
      <c r="N271" s="7"/>
      <c r="O271" s="7"/>
      <c r="P271" s="7"/>
      <c r="Q271" s="7"/>
      <c r="R271" s="7"/>
      <c r="S271" s="7"/>
      <c r="T271" s="3"/>
      <c r="U271" s="7"/>
      <c r="V271" s="7"/>
      <c r="W271" s="7"/>
      <c r="X271" s="7"/>
      <c r="Y271" s="7"/>
      <c r="Z271" s="7"/>
      <c r="AA271" s="3"/>
      <c r="AB271" s="3"/>
      <c r="AC271" s="3"/>
      <c r="AD271" s="4"/>
      <c r="AE271" s="4"/>
      <c r="AF271" s="7"/>
      <c r="AG271" s="3"/>
      <c r="AH271" s="3"/>
      <c r="AI271" s="3"/>
      <c r="AJ271" s="4"/>
      <c r="AK271" s="4"/>
      <c r="AL271" s="3"/>
      <c r="AM271" s="4"/>
      <c r="AN271" s="4"/>
      <c r="BS271" s="6"/>
    </row>
    <row r="272" spans="1:71" hidden="1" x14ac:dyDescent="0.2">
      <c r="A272" s="3"/>
      <c r="B272" s="3"/>
      <c r="C272" s="4"/>
      <c r="D272" s="4"/>
      <c r="E272" s="3"/>
      <c r="F272" s="35"/>
      <c r="G272" s="9"/>
      <c r="H272" s="9"/>
      <c r="I272" s="9"/>
      <c r="J272" s="9"/>
      <c r="K272" s="9"/>
      <c r="L272" s="4"/>
      <c r="M272" s="9"/>
      <c r="N272" s="3"/>
      <c r="O272" s="3"/>
      <c r="P272" s="4"/>
      <c r="Q272" s="4"/>
      <c r="R272" s="3"/>
      <c r="S272" s="4"/>
      <c r="T272" s="9"/>
      <c r="U272" s="3"/>
      <c r="V272" s="3"/>
      <c r="W272" s="4"/>
      <c r="X272" s="4"/>
      <c r="Y272" s="3"/>
      <c r="Z272" s="4"/>
      <c r="AA272" s="9"/>
      <c r="AB272" s="9"/>
      <c r="AC272" s="9"/>
      <c r="AD272" s="9"/>
      <c r="AE272" s="9"/>
      <c r="AF272" s="3"/>
      <c r="AG272" s="7"/>
      <c r="AH272" s="7"/>
      <c r="AI272" s="7"/>
      <c r="AJ272" s="7"/>
      <c r="AK272" s="7"/>
      <c r="AL272" s="7"/>
      <c r="AM272" s="7"/>
      <c r="AN272" s="9"/>
      <c r="BS272" s="6"/>
    </row>
    <row r="273" spans="1:71" hidden="1" x14ac:dyDescent="0.2">
      <c r="A273" s="7"/>
      <c r="B273" s="7"/>
      <c r="C273" s="7"/>
      <c r="D273" s="7"/>
      <c r="E273" s="7"/>
      <c r="F273" s="32"/>
      <c r="G273" s="3"/>
      <c r="H273" s="3"/>
      <c r="I273" s="3"/>
      <c r="J273" s="4"/>
      <c r="K273" s="4"/>
      <c r="L273" s="7"/>
      <c r="M273" s="3"/>
      <c r="N273" s="7"/>
      <c r="O273" s="7"/>
      <c r="P273" s="7"/>
      <c r="Q273" s="7"/>
      <c r="R273" s="7"/>
      <c r="S273" s="7"/>
      <c r="T273" s="3"/>
      <c r="U273" s="7"/>
      <c r="V273" s="7"/>
      <c r="W273" s="7"/>
      <c r="X273" s="7"/>
      <c r="Y273" s="7"/>
      <c r="Z273" s="7"/>
      <c r="AA273" s="3"/>
      <c r="AB273" s="3"/>
      <c r="AC273" s="3"/>
      <c r="AD273" s="4"/>
      <c r="AE273" s="4"/>
      <c r="AF273" s="7"/>
      <c r="AG273" s="3"/>
      <c r="AH273" s="3"/>
      <c r="AI273" s="3"/>
      <c r="AJ273" s="4"/>
      <c r="AK273" s="4"/>
      <c r="AL273" s="3"/>
      <c r="AM273" s="4"/>
      <c r="AN273" s="3"/>
      <c r="BS273" s="6"/>
    </row>
    <row r="274" spans="1:71" hidden="1" x14ac:dyDescent="0.2">
      <c r="A274" s="3"/>
      <c r="B274" s="3"/>
      <c r="C274" s="4"/>
      <c r="D274" s="4"/>
      <c r="E274" s="3"/>
      <c r="F274" s="35"/>
      <c r="G274" s="9"/>
      <c r="H274" s="9"/>
      <c r="I274" s="9"/>
      <c r="J274" s="9"/>
      <c r="K274" s="9"/>
      <c r="L274" s="4"/>
      <c r="M274" s="9"/>
      <c r="N274" s="3"/>
      <c r="O274" s="3"/>
      <c r="P274" s="4"/>
      <c r="Q274" s="4"/>
      <c r="R274" s="3"/>
      <c r="S274" s="4"/>
      <c r="T274" s="9"/>
      <c r="U274" s="3"/>
      <c r="V274" s="3"/>
      <c r="W274" s="4"/>
      <c r="X274" s="4"/>
      <c r="Y274" s="3"/>
      <c r="Z274" s="4"/>
      <c r="AA274" s="9"/>
      <c r="AB274" s="9"/>
      <c r="AC274" s="9"/>
      <c r="AD274" s="9"/>
      <c r="AE274" s="9"/>
      <c r="AF274" s="3"/>
      <c r="AG274" s="7"/>
      <c r="AH274" s="7"/>
      <c r="AI274" s="7"/>
      <c r="AJ274" s="7"/>
      <c r="AK274" s="7"/>
      <c r="AL274" s="7"/>
      <c r="AM274" s="7"/>
      <c r="AN274" s="7"/>
      <c r="BS274" s="6"/>
    </row>
    <row r="275" spans="1:71" hidden="1" x14ac:dyDescent="0.2">
      <c r="A275" s="7"/>
      <c r="B275" s="7"/>
      <c r="C275" s="7"/>
      <c r="D275" s="7"/>
      <c r="E275" s="7"/>
      <c r="F275" s="32"/>
      <c r="G275" s="3"/>
      <c r="H275" s="3"/>
      <c r="I275" s="3"/>
      <c r="J275" s="4"/>
      <c r="K275" s="4"/>
      <c r="L275" s="7"/>
      <c r="M275" s="3"/>
      <c r="N275" s="7"/>
      <c r="O275" s="7"/>
      <c r="P275" s="7"/>
      <c r="Q275" s="7"/>
      <c r="R275" s="7"/>
      <c r="S275" s="7"/>
      <c r="T275" s="3"/>
      <c r="U275" s="7"/>
      <c r="V275" s="7"/>
      <c r="W275" s="7"/>
      <c r="X275" s="7"/>
      <c r="Y275" s="7"/>
      <c r="Z275" s="7"/>
      <c r="AA275" s="3"/>
      <c r="AB275" s="3"/>
      <c r="AC275" s="3"/>
      <c r="AD275" s="4"/>
      <c r="AE275" s="4"/>
      <c r="AF275" s="7"/>
      <c r="AG275" s="3"/>
      <c r="AH275" s="3"/>
      <c r="AI275" s="3"/>
      <c r="AJ275" s="4"/>
      <c r="AK275" s="4"/>
      <c r="AL275" s="3"/>
      <c r="AM275" s="4"/>
      <c r="AN275" s="3"/>
      <c r="BS275" s="6"/>
    </row>
    <row r="276" spans="1:71" hidden="1" x14ac:dyDescent="0.2">
      <c r="A276" s="3"/>
      <c r="B276" s="3"/>
      <c r="C276" s="4"/>
      <c r="D276" s="4"/>
      <c r="E276" s="3"/>
      <c r="F276" s="35"/>
      <c r="G276" s="7"/>
      <c r="H276" s="7"/>
      <c r="I276" s="7"/>
      <c r="J276" s="7"/>
      <c r="K276" s="7"/>
      <c r="L276" s="4"/>
      <c r="M276" s="7"/>
      <c r="N276" s="3"/>
      <c r="O276" s="3"/>
      <c r="P276" s="4"/>
      <c r="Q276" s="4"/>
      <c r="R276" s="3"/>
      <c r="S276" s="4"/>
      <c r="T276" s="7"/>
      <c r="U276" s="3"/>
      <c r="V276" s="3"/>
      <c r="W276" s="4"/>
      <c r="X276" s="4"/>
      <c r="Y276" s="3"/>
      <c r="Z276" s="4"/>
      <c r="AA276" s="7"/>
      <c r="AB276" s="7"/>
      <c r="AC276" s="7"/>
      <c r="AD276" s="7"/>
      <c r="AE276" s="7"/>
      <c r="AF276" s="3"/>
      <c r="AG276" s="7"/>
      <c r="AH276" s="7"/>
      <c r="AI276" s="7"/>
      <c r="AJ276" s="7"/>
      <c r="AK276" s="7"/>
      <c r="AL276" s="7"/>
      <c r="AM276" s="7"/>
      <c r="AN276" s="7"/>
      <c r="BS276" s="6"/>
    </row>
    <row r="277" spans="1:71" hidden="1" x14ac:dyDescent="0.2">
      <c r="A277" s="7"/>
      <c r="B277" s="7"/>
      <c r="C277" s="7"/>
      <c r="D277" s="7"/>
      <c r="E277" s="7"/>
      <c r="F277" s="32"/>
      <c r="G277" s="3"/>
      <c r="H277" s="3"/>
      <c r="I277" s="3"/>
      <c r="J277" s="4"/>
      <c r="K277" s="4"/>
      <c r="L277" s="7"/>
      <c r="M277" s="3"/>
      <c r="N277" s="7"/>
      <c r="O277" s="7"/>
      <c r="P277" s="7"/>
      <c r="Q277" s="7"/>
      <c r="R277" s="7"/>
      <c r="S277" s="7"/>
      <c r="T277" s="3"/>
      <c r="U277" s="7"/>
      <c r="V277" s="7"/>
      <c r="W277" s="7"/>
      <c r="X277" s="7"/>
      <c r="Y277" s="7"/>
      <c r="Z277" s="7"/>
      <c r="AA277" s="3"/>
      <c r="AB277" s="3"/>
      <c r="AC277" s="3"/>
      <c r="AD277" s="4"/>
      <c r="AE277" s="4"/>
      <c r="AF277" s="7"/>
      <c r="AG277" s="3"/>
      <c r="AH277" s="3"/>
      <c r="AI277" s="3"/>
      <c r="AJ277" s="4"/>
      <c r="AK277" s="4"/>
      <c r="AL277" s="3"/>
      <c r="AM277" s="4"/>
      <c r="AN277" s="3"/>
      <c r="BS277" s="6"/>
    </row>
    <row r="278" spans="1:71" hidden="1" x14ac:dyDescent="0.2">
      <c r="A278" s="3"/>
      <c r="B278" s="3"/>
      <c r="C278" s="4"/>
      <c r="D278" s="4"/>
      <c r="E278" s="3"/>
      <c r="F278" s="35"/>
      <c r="G278" s="9"/>
      <c r="H278" s="9"/>
      <c r="I278" s="9"/>
      <c r="J278" s="9"/>
      <c r="K278" s="9"/>
      <c r="L278" s="4"/>
      <c r="M278" s="9"/>
      <c r="N278" s="3"/>
      <c r="O278" s="3"/>
      <c r="P278" s="4"/>
      <c r="Q278" s="4"/>
      <c r="R278" s="3"/>
      <c r="S278" s="4"/>
      <c r="T278" s="9"/>
      <c r="U278" s="3"/>
      <c r="V278" s="3"/>
      <c r="W278" s="4"/>
      <c r="X278" s="4"/>
      <c r="Y278" s="3"/>
      <c r="Z278" s="4"/>
      <c r="AA278" s="9"/>
      <c r="AB278" s="9"/>
      <c r="AC278" s="9"/>
      <c r="AD278" s="9"/>
      <c r="AE278" s="9"/>
      <c r="AF278" s="3"/>
      <c r="AG278" s="3"/>
      <c r="AH278" s="3"/>
      <c r="AI278" s="3"/>
      <c r="AJ278" s="4"/>
      <c r="AK278" s="4"/>
      <c r="AL278" s="3"/>
      <c r="AM278" s="4"/>
      <c r="AN278" s="7"/>
      <c r="BS278" s="6"/>
    </row>
    <row r="279" spans="1:71" hidden="1" x14ac:dyDescent="0.2">
      <c r="A279" s="7"/>
      <c r="B279" s="7"/>
      <c r="C279" s="7"/>
      <c r="D279" s="7"/>
      <c r="E279" s="7"/>
      <c r="F279" s="32"/>
      <c r="G279" s="3"/>
      <c r="H279" s="3"/>
      <c r="I279" s="3"/>
      <c r="J279" s="4"/>
      <c r="K279" s="4"/>
      <c r="L279" s="7"/>
      <c r="M279" s="3"/>
      <c r="N279" s="7"/>
      <c r="O279" s="7"/>
      <c r="P279" s="7"/>
      <c r="Q279" s="7"/>
      <c r="R279" s="7"/>
      <c r="S279" s="7"/>
      <c r="T279" s="3"/>
      <c r="U279" s="7"/>
      <c r="V279" s="7"/>
      <c r="W279" s="7"/>
      <c r="X279" s="7"/>
      <c r="Y279" s="7"/>
      <c r="Z279" s="7"/>
      <c r="AA279" s="3"/>
      <c r="AB279" s="3"/>
      <c r="AC279" s="3"/>
      <c r="AD279" s="4"/>
      <c r="AE279" s="4"/>
      <c r="AF279" s="7"/>
      <c r="AG279" s="7"/>
      <c r="AH279" s="7"/>
      <c r="AI279" s="7"/>
      <c r="AJ279" s="7"/>
      <c r="AK279" s="7"/>
      <c r="AL279" s="7"/>
      <c r="AM279" s="7"/>
      <c r="AN279" s="4"/>
      <c r="BS279" s="6"/>
    </row>
    <row r="280" spans="1:71" hidden="1" x14ac:dyDescent="0.2">
      <c r="A280" s="3"/>
      <c r="B280" s="3"/>
      <c r="C280" s="4"/>
      <c r="D280" s="4"/>
      <c r="E280" s="3"/>
      <c r="F280" s="35"/>
      <c r="G280" s="9"/>
      <c r="H280" s="9"/>
      <c r="I280" s="9"/>
      <c r="J280" s="9"/>
      <c r="K280" s="9"/>
      <c r="L280" s="4"/>
      <c r="M280" s="9"/>
      <c r="N280" s="3"/>
      <c r="O280" s="3"/>
      <c r="P280" s="4"/>
      <c r="Q280" s="4"/>
      <c r="R280" s="3"/>
      <c r="S280" s="4"/>
      <c r="T280" s="9"/>
      <c r="U280" s="3"/>
      <c r="V280" s="3"/>
      <c r="W280" s="4"/>
      <c r="X280" s="4"/>
      <c r="Y280" s="3"/>
      <c r="Z280" s="4"/>
      <c r="AA280" s="9"/>
      <c r="AB280" s="9"/>
      <c r="AC280" s="9"/>
      <c r="AD280" s="9"/>
      <c r="AE280" s="9"/>
      <c r="AF280" s="3"/>
      <c r="AG280" s="3"/>
      <c r="AH280" s="3"/>
      <c r="AI280" s="3"/>
      <c r="AJ280" s="4"/>
      <c r="AK280" s="4"/>
      <c r="AL280" s="3"/>
      <c r="AM280" s="4"/>
      <c r="AN280" s="9"/>
      <c r="BS280" s="6"/>
    </row>
    <row r="281" spans="1:71" hidden="1" x14ac:dyDescent="0.2">
      <c r="A281" s="7"/>
      <c r="B281" s="7"/>
      <c r="C281" s="7"/>
      <c r="D281" s="7"/>
      <c r="E281" s="7"/>
      <c r="F281" s="32"/>
      <c r="G281" s="3"/>
      <c r="H281" s="3"/>
      <c r="I281" s="3"/>
      <c r="J281" s="4"/>
      <c r="K281" s="4"/>
      <c r="L281" s="7"/>
      <c r="M281" s="3"/>
      <c r="N281" s="7"/>
      <c r="O281" s="7"/>
      <c r="P281" s="7"/>
      <c r="Q281" s="7"/>
      <c r="R281" s="7"/>
      <c r="S281" s="7"/>
      <c r="T281" s="3"/>
      <c r="U281" s="7"/>
      <c r="V281" s="7"/>
      <c r="W281" s="7"/>
      <c r="X281" s="7"/>
      <c r="Y281" s="7"/>
      <c r="Z281" s="7"/>
      <c r="AA281" s="3"/>
      <c r="AB281" s="3"/>
      <c r="AC281" s="3"/>
      <c r="AD281" s="4"/>
      <c r="AE281" s="4"/>
      <c r="AF281" s="7"/>
      <c r="AG281" s="7"/>
      <c r="AH281" s="7"/>
      <c r="AI281" s="7"/>
      <c r="AJ281" s="7"/>
      <c r="AK281" s="7"/>
      <c r="AL281" s="7"/>
      <c r="AM281" s="7"/>
      <c r="AN281" s="3"/>
      <c r="BS281" s="6"/>
    </row>
    <row r="282" spans="1:71" hidden="1" x14ac:dyDescent="0.2">
      <c r="A282" s="3"/>
      <c r="B282" s="3"/>
      <c r="C282" s="4"/>
      <c r="D282" s="4"/>
      <c r="E282" s="3"/>
      <c r="F282" s="35"/>
      <c r="G282" s="7"/>
      <c r="H282" s="7"/>
      <c r="I282" s="7"/>
      <c r="J282" s="7"/>
      <c r="K282" s="7"/>
      <c r="L282" s="4"/>
      <c r="M282" s="7"/>
      <c r="N282" s="3"/>
      <c r="O282" s="3"/>
      <c r="P282" s="4"/>
      <c r="Q282" s="4"/>
      <c r="R282" s="3"/>
      <c r="S282" s="4"/>
      <c r="T282" s="7"/>
      <c r="U282" s="3"/>
      <c r="V282" s="3"/>
      <c r="W282" s="4"/>
      <c r="X282" s="4"/>
      <c r="Y282" s="3"/>
      <c r="Z282" s="4"/>
      <c r="AA282" s="7"/>
      <c r="AB282" s="7"/>
      <c r="AC282" s="7"/>
      <c r="AD282" s="7"/>
      <c r="AE282" s="7"/>
      <c r="AF282" s="3"/>
      <c r="AG282" s="3"/>
      <c r="AH282" s="3"/>
      <c r="AI282" s="3"/>
      <c r="AJ282" s="4"/>
      <c r="AK282" s="4"/>
      <c r="AL282" s="3"/>
      <c r="AM282" s="4"/>
      <c r="AN282" s="7"/>
      <c r="BS282" s="6"/>
    </row>
    <row r="283" spans="1:71" hidden="1" x14ac:dyDescent="0.2">
      <c r="A283" s="7"/>
      <c r="B283" s="7"/>
      <c r="C283" s="7"/>
      <c r="D283" s="7"/>
      <c r="E283" s="7"/>
      <c r="F283" s="32"/>
      <c r="G283" s="3"/>
      <c r="H283" s="3"/>
      <c r="I283" s="3"/>
      <c r="J283" s="4"/>
      <c r="K283" s="4"/>
      <c r="L283" s="7"/>
      <c r="M283" s="3"/>
      <c r="N283" s="7"/>
      <c r="O283" s="7"/>
      <c r="P283" s="7"/>
      <c r="Q283" s="7"/>
      <c r="R283" s="7"/>
      <c r="S283" s="7"/>
      <c r="T283" s="3"/>
      <c r="U283" s="7"/>
      <c r="V283" s="7"/>
      <c r="W283" s="7"/>
      <c r="X283" s="7"/>
      <c r="Y283" s="7"/>
      <c r="Z283" s="7"/>
      <c r="AA283" s="3"/>
      <c r="AB283" s="3"/>
      <c r="AC283" s="3"/>
      <c r="AD283" s="4"/>
      <c r="AE283" s="4"/>
      <c r="AF283" s="7"/>
      <c r="AG283" s="7"/>
      <c r="AH283" s="7"/>
      <c r="AI283" s="7"/>
      <c r="AJ283" s="7"/>
      <c r="AK283" s="7"/>
      <c r="AL283" s="7"/>
      <c r="AM283" s="7"/>
      <c r="AN283" s="3"/>
      <c r="BS283" s="6"/>
    </row>
    <row r="284" spans="1:71" hidden="1" x14ac:dyDescent="0.2">
      <c r="A284" s="3"/>
      <c r="B284" s="3"/>
      <c r="C284" s="4"/>
      <c r="D284" s="4"/>
      <c r="E284" s="3"/>
      <c r="F284" s="35"/>
      <c r="G284" s="7"/>
      <c r="H284" s="7"/>
      <c r="I284" s="7"/>
      <c r="J284" s="7"/>
      <c r="K284" s="7"/>
      <c r="L284" s="4"/>
      <c r="M284" s="7"/>
      <c r="N284" s="3"/>
      <c r="O284" s="3"/>
      <c r="P284" s="4"/>
      <c r="Q284" s="4"/>
      <c r="R284" s="3"/>
      <c r="S284" s="4"/>
      <c r="T284" s="7"/>
      <c r="U284" s="3"/>
      <c r="V284" s="3"/>
      <c r="W284" s="4"/>
      <c r="X284" s="4"/>
      <c r="Y284" s="3"/>
      <c r="Z284" s="4"/>
      <c r="AA284" s="7"/>
      <c r="AB284" s="7"/>
      <c r="AC284" s="7"/>
      <c r="AD284" s="7"/>
      <c r="AE284" s="7"/>
      <c r="AF284" s="3"/>
      <c r="AG284" s="3"/>
      <c r="AH284" s="3"/>
      <c r="AI284" s="3"/>
      <c r="AJ284" s="4"/>
      <c r="AK284" s="4"/>
      <c r="AL284" s="3"/>
      <c r="AM284" s="4"/>
      <c r="AN284" s="7"/>
      <c r="BS284" s="6"/>
    </row>
    <row r="285" spans="1:71" hidden="1" x14ac:dyDescent="0.2">
      <c r="A285" s="3"/>
      <c r="B285" s="3"/>
      <c r="C285" s="4"/>
      <c r="D285" s="4"/>
      <c r="E285" s="3"/>
      <c r="F285" s="35"/>
      <c r="G285" s="9"/>
      <c r="H285" s="9"/>
      <c r="I285" s="9"/>
      <c r="J285" s="9"/>
      <c r="K285" s="9"/>
      <c r="L285" s="4"/>
      <c r="M285" s="9"/>
      <c r="N285" s="3"/>
      <c r="O285" s="3"/>
      <c r="P285" s="4"/>
      <c r="Q285" s="4"/>
      <c r="R285" s="3"/>
      <c r="S285" s="4"/>
      <c r="T285" s="9"/>
      <c r="U285" s="3"/>
      <c r="V285" s="3"/>
      <c r="W285" s="4"/>
      <c r="X285" s="4"/>
      <c r="Y285" s="3"/>
      <c r="Z285" s="4"/>
      <c r="AA285" s="9"/>
      <c r="AB285" s="9"/>
      <c r="AC285" s="9"/>
      <c r="AD285" s="9"/>
      <c r="AE285" s="9"/>
      <c r="AF285" s="3"/>
      <c r="AG285" s="7"/>
      <c r="AH285" s="7"/>
      <c r="AI285" s="7"/>
      <c r="AJ285" s="7"/>
      <c r="AK285" s="7"/>
      <c r="AL285" s="7"/>
      <c r="AM285" s="7"/>
      <c r="AN285" s="7"/>
      <c r="BS285" s="6"/>
    </row>
    <row r="286" spans="1:71" hidden="1" x14ac:dyDescent="0.2">
      <c r="A286" s="7"/>
      <c r="B286" s="7"/>
      <c r="C286" s="7"/>
      <c r="D286" s="7"/>
      <c r="E286" s="7"/>
      <c r="F286" s="32"/>
      <c r="G286" s="3"/>
      <c r="H286" s="3"/>
      <c r="I286" s="3"/>
      <c r="J286" s="4"/>
      <c r="K286" s="4"/>
      <c r="L286" s="7"/>
      <c r="M286" s="3"/>
      <c r="N286" s="7"/>
      <c r="O286" s="7"/>
      <c r="P286" s="7"/>
      <c r="Q286" s="7"/>
      <c r="R286" s="7"/>
      <c r="S286" s="7"/>
      <c r="T286" s="3"/>
      <c r="U286" s="7"/>
      <c r="V286" s="7"/>
      <c r="W286" s="7"/>
      <c r="X286" s="7"/>
      <c r="Y286" s="7"/>
      <c r="Z286" s="7"/>
      <c r="AA286" s="3"/>
      <c r="AB286" s="3"/>
      <c r="AC286" s="3"/>
      <c r="AD286" s="4"/>
      <c r="AE286" s="4"/>
      <c r="AF286" s="7"/>
      <c r="AG286" s="3"/>
      <c r="AH286" s="3"/>
      <c r="AI286" s="3"/>
      <c r="AJ286" s="4"/>
      <c r="AK286" s="4"/>
      <c r="AL286" s="3"/>
      <c r="AM286" s="4"/>
      <c r="AN286" s="4"/>
      <c r="BS286" s="6"/>
    </row>
    <row r="287" spans="1:71" hidden="1" x14ac:dyDescent="0.2">
      <c r="A287" s="3"/>
      <c r="B287" s="3"/>
      <c r="C287" s="4"/>
      <c r="D287" s="4"/>
      <c r="E287" s="3"/>
      <c r="F287" s="35"/>
      <c r="G287" s="7"/>
      <c r="H287" s="7"/>
      <c r="I287" s="7"/>
      <c r="J287" s="7"/>
      <c r="K287" s="7"/>
      <c r="L287" s="4"/>
      <c r="M287" s="7"/>
      <c r="N287" s="3"/>
      <c r="O287" s="3"/>
      <c r="P287" s="4"/>
      <c r="Q287" s="4"/>
      <c r="R287" s="3"/>
      <c r="S287" s="4"/>
      <c r="T287" s="7"/>
      <c r="U287" s="3"/>
      <c r="V287" s="3"/>
      <c r="W287" s="4"/>
      <c r="X287" s="4"/>
      <c r="Y287" s="3"/>
      <c r="Z287" s="4"/>
      <c r="AA287" s="7"/>
      <c r="AB287" s="7"/>
      <c r="AC287" s="7"/>
      <c r="AD287" s="7"/>
      <c r="AE287" s="7"/>
      <c r="AF287" s="3"/>
      <c r="AG287" s="7"/>
      <c r="AH287" s="7"/>
      <c r="AI287" s="7"/>
      <c r="AJ287" s="7"/>
      <c r="AK287" s="7"/>
      <c r="AL287" s="7"/>
      <c r="AM287" s="7"/>
      <c r="AN287" s="7"/>
      <c r="BS287" s="6"/>
    </row>
    <row r="288" spans="1:71" hidden="1" x14ac:dyDescent="0.2">
      <c r="A288" s="7"/>
      <c r="B288" s="7"/>
      <c r="C288" s="7"/>
      <c r="D288" s="7"/>
      <c r="E288" s="7"/>
      <c r="F288" s="32"/>
      <c r="G288" s="3"/>
      <c r="H288" s="3"/>
      <c r="I288" s="3"/>
      <c r="J288" s="4"/>
      <c r="K288" s="4"/>
      <c r="L288" s="7"/>
      <c r="M288" s="3"/>
      <c r="N288" s="7"/>
      <c r="O288" s="7"/>
      <c r="P288" s="7"/>
      <c r="Q288" s="7"/>
      <c r="R288" s="7"/>
      <c r="S288" s="7"/>
      <c r="T288" s="3"/>
      <c r="U288" s="7"/>
      <c r="V288" s="7"/>
      <c r="W288" s="7"/>
      <c r="X288" s="7"/>
      <c r="Y288" s="7"/>
      <c r="Z288" s="7"/>
      <c r="AA288" s="3"/>
      <c r="AB288" s="3"/>
      <c r="AC288" s="3"/>
      <c r="AD288" s="4"/>
      <c r="AE288" s="4"/>
      <c r="AF288" s="7"/>
      <c r="AG288" s="3"/>
      <c r="AH288" s="3"/>
      <c r="AI288" s="3"/>
      <c r="AJ288" s="4"/>
      <c r="AK288" s="4"/>
      <c r="AL288" s="3"/>
      <c r="AM288" s="4"/>
      <c r="AN288" s="7"/>
      <c r="BS288" s="6"/>
    </row>
    <row r="289" spans="1:71" hidden="1" x14ac:dyDescent="0.2">
      <c r="A289" s="3"/>
      <c r="B289" s="3"/>
      <c r="C289" s="4"/>
      <c r="D289" s="4"/>
      <c r="E289" s="3"/>
      <c r="F289" s="35"/>
      <c r="G289" s="9"/>
      <c r="H289" s="9"/>
      <c r="I289" s="9"/>
      <c r="J289" s="9"/>
      <c r="K289" s="9"/>
      <c r="L289" s="4"/>
      <c r="M289" s="9"/>
      <c r="N289" s="3"/>
      <c r="O289" s="3"/>
      <c r="P289" s="4"/>
      <c r="Q289" s="4"/>
      <c r="R289" s="3"/>
      <c r="S289" s="4"/>
      <c r="T289" s="9"/>
      <c r="U289" s="3"/>
      <c r="V289" s="3"/>
      <c r="W289" s="4"/>
      <c r="X289" s="4"/>
      <c r="Y289" s="3"/>
      <c r="Z289" s="4"/>
      <c r="AA289" s="9"/>
      <c r="AB289" s="9"/>
      <c r="AC289" s="9"/>
      <c r="AD289" s="9"/>
      <c r="AE289" s="9"/>
      <c r="AF289" s="3"/>
      <c r="AG289" s="3"/>
      <c r="AH289" s="3"/>
      <c r="AI289" s="3"/>
      <c r="AJ289" s="4"/>
      <c r="AK289" s="4"/>
      <c r="AL289" s="3"/>
      <c r="AM289" s="4"/>
      <c r="AN289" s="4"/>
      <c r="BS289" s="6"/>
    </row>
    <row r="290" spans="1:71" hidden="1" x14ac:dyDescent="0.2">
      <c r="A290" s="7"/>
      <c r="B290" s="7"/>
      <c r="C290" s="7"/>
      <c r="D290" s="7"/>
      <c r="E290" s="7"/>
      <c r="F290" s="32"/>
      <c r="G290" s="3"/>
      <c r="H290" s="3"/>
      <c r="I290" s="3"/>
      <c r="J290" s="4"/>
      <c r="K290" s="4"/>
      <c r="L290" s="7"/>
      <c r="M290" s="3"/>
      <c r="N290" s="7"/>
      <c r="O290" s="7"/>
      <c r="P290" s="7"/>
      <c r="Q290" s="7"/>
      <c r="R290" s="7"/>
      <c r="S290" s="7"/>
      <c r="T290" s="3"/>
      <c r="U290" s="7"/>
      <c r="V290" s="7"/>
      <c r="W290" s="7"/>
      <c r="X290" s="7"/>
      <c r="Y290" s="7"/>
      <c r="Z290" s="7"/>
      <c r="AA290" s="3"/>
      <c r="AB290" s="3"/>
      <c r="AC290" s="3"/>
      <c r="AD290" s="4"/>
      <c r="AE290" s="4"/>
      <c r="AF290" s="7"/>
      <c r="AG290" s="7"/>
      <c r="AH290" s="7"/>
      <c r="AI290" s="7"/>
      <c r="AJ290" s="7"/>
      <c r="AK290" s="7"/>
      <c r="AL290" s="7"/>
      <c r="AM290" s="7"/>
      <c r="AN290" s="9"/>
      <c r="BS290" s="6"/>
    </row>
    <row r="291" spans="1:71" hidden="1" x14ac:dyDescent="0.2">
      <c r="A291" s="3"/>
      <c r="B291" s="3"/>
      <c r="C291" s="4"/>
      <c r="D291" s="4"/>
      <c r="E291" s="3"/>
      <c r="F291" s="35"/>
      <c r="G291" s="9"/>
      <c r="H291" s="9"/>
      <c r="I291" s="9"/>
      <c r="J291" s="9"/>
      <c r="K291" s="9"/>
      <c r="L291" s="4"/>
      <c r="M291" s="9"/>
      <c r="N291" s="3"/>
      <c r="O291" s="3"/>
      <c r="P291" s="4"/>
      <c r="Q291" s="4"/>
      <c r="R291" s="3"/>
      <c r="S291" s="4"/>
      <c r="T291" s="9"/>
      <c r="U291" s="3"/>
      <c r="V291" s="3"/>
      <c r="W291" s="4"/>
      <c r="X291" s="4"/>
      <c r="Y291" s="3"/>
      <c r="Z291" s="4"/>
      <c r="AA291" s="9"/>
      <c r="AB291" s="9"/>
      <c r="AC291" s="9"/>
      <c r="AD291" s="9"/>
      <c r="AE291" s="9"/>
      <c r="AF291" s="3"/>
      <c r="AG291" s="3"/>
      <c r="AH291" s="3"/>
      <c r="AI291" s="3"/>
      <c r="AJ291" s="4"/>
      <c r="AK291" s="4"/>
      <c r="AL291" s="3"/>
      <c r="AM291" s="4"/>
      <c r="AN291" s="3"/>
      <c r="BS291" s="6"/>
    </row>
    <row r="292" spans="1:71" hidden="1" x14ac:dyDescent="0.2">
      <c r="A292" s="7"/>
      <c r="B292" s="7"/>
      <c r="C292" s="7"/>
      <c r="D292" s="7"/>
      <c r="E292" s="7"/>
      <c r="F292" s="32"/>
      <c r="G292" s="3"/>
      <c r="H292" s="3"/>
      <c r="I292" s="3"/>
      <c r="J292" s="4"/>
      <c r="K292" s="4"/>
      <c r="L292" s="7"/>
      <c r="M292" s="3"/>
      <c r="N292" s="7"/>
      <c r="O292" s="7"/>
      <c r="P292" s="7"/>
      <c r="Q292" s="7"/>
      <c r="R292" s="7"/>
      <c r="S292" s="7"/>
      <c r="T292" s="3"/>
      <c r="U292" s="7"/>
      <c r="V292" s="7"/>
      <c r="W292" s="7"/>
      <c r="X292" s="7"/>
      <c r="Y292" s="7"/>
      <c r="Z292" s="7"/>
      <c r="AA292" s="3"/>
      <c r="AB292" s="3"/>
      <c r="AC292" s="3"/>
      <c r="AD292" s="4"/>
      <c r="AE292" s="4"/>
      <c r="AF292" s="7"/>
      <c r="AG292" s="7"/>
      <c r="AH292" s="7"/>
      <c r="AI292" s="7"/>
      <c r="AJ292" s="7"/>
      <c r="AK292" s="7"/>
      <c r="AL292" s="7"/>
      <c r="AM292" s="7"/>
      <c r="AN292" s="7"/>
      <c r="BS292" s="6"/>
    </row>
    <row r="293" spans="1:71" hidden="1" x14ac:dyDescent="0.2">
      <c r="A293" s="3"/>
      <c r="B293" s="3"/>
      <c r="C293" s="4"/>
      <c r="D293" s="4"/>
      <c r="E293" s="3"/>
      <c r="F293" s="35"/>
      <c r="G293" s="7"/>
      <c r="H293" s="7"/>
      <c r="I293" s="7"/>
      <c r="J293" s="7"/>
      <c r="K293" s="7"/>
      <c r="L293" s="4"/>
      <c r="M293" s="7"/>
      <c r="N293" s="3"/>
      <c r="O293" s="3"/>
      <c r="P293" s="4"/>
      <c r="Q293" s="4"/>
      <c r="R293" s="3"/>
      <c r="S293" s="4"/>
      <c r="T293" s="7"/>
      <c r="U293" s="3"/>
      <c r="V293" s="3"/>
      <c r="W293" s="4"/>
      <c r="X293" s="4"/>
      <c r="Y293" s="3"/>
      <c r="Z293" s="4"/>
      <c r="AA293" s="7"/>
      <c r="AB293" s="7"/>
      <c r="AC293" s="7"/>
      <c r="AD293" s="7"/>
      <c r="AE293" s="7"/>
      <c r="AF293" s="3"/>
      <c r="AG293" s="3"/>
      <c r="AH293" s="3"/>
      <c r="AI293" s="3"/>
      <c r="AJ293" s="4"/>
      <c r="AK293" s="4"/>
      <c r="AL293" s="3"/>
      <c r="AM293" s="4"/>
      <c r="AN293" s="3"/>
      <c r="BS293" s="6"/>
    </row>
    <row r="294" spans="1:71" hidden="1" x14ac:dyDescent="0.2">
      <c r="A294" s="7"/>
      <c r="B294" s="7"/>
      <c r="C294" s="7"/>
      <c r="D294" s="7"/>
      <c r="E294" s="7"/>
      <c r="F294" s="32"/>
      <c r="G294" s="3"/>
      <c r="H294" s="3"/>
      <c r="I294" s="3"/>
      <c r="J294" s="4"/>
      <c r="K294" s="4"/>
      <c r="L294" s="7"/>
      <c r="M294" s="3"/>
      <c r="N294" s="7"/>
      <c r="O294" s="7"/>
      <c r="P294" s="7"/>
      <c r="Q294" s="7"/>
      <c r="R294" s="7"/>
      <c r="S294" s="7"/>
      <c r="T294" s="3"/>
      <c r="U294" s="7"/>
      <c r="V294" s="7"/>
      <c r="W294" s="7"/>
      <c r="X294" s="7"/>
      <c r="Y294" s="7"/>
      <c r="Z294" s="7"/>
      <c r="AA294" s="3"/>
      <c r="AB294" s="3"/>
      <c r="AC294" s="3"/>
      <c r="AD294" s="4"/>
      <c r="AE294" s="4"/>
      <c r="AF294" s="7"/>
      <c r="AG294" s="7"/>
      <c r="AH294" s="7"/>
      <c r="AI294" s="7"/>
      <c r="AJ294" s="7"/>
      <c r="AK294" s="7"/>
      <c r="AL294" s="7"/>
      <c r="AM294" s="7"/>
      <c r="AN294" s="7"/>
      <c r="BS294" s="6"/>
    </row>
    <row r="295" spans="1:71" hidden="1" x14ac:dyDescent="0.2">
      <c r="A295" s="3"/>
      <c r="B295" s="3"/>
      <c r="C295" s="4"/>
      <c r="D295" s="4"/>
      <c r="E295" s="3"/>
      <c r="F295" s="35"/>
      <c r="G295" s="7"/>
      <c r="H295" s="7"/>
      <c r="I295" s="7"/>
      <c r="J295" s="7"/>
      <c r="K295" s="7"/>
      <c r="L295" s="4"/>
      <c r="M295" s="7"/>
      <c r="N295" s="3"/>
      <c r="O295" s="3"/>
      <c r="P295" s="4"/>
      <c r="Q295" s="4"/>
      <c r="R295" s="3"/>
      <c r="S295" s="4"/>
      <c r="T295" s="7"/>
      <c r="U295" s="3"/>
      <c r="V295" s="3"/>
      <c r="W295" s="4"/>
      <c r="X295" s="4"/>
      <c r="Y295" s="3"/>
      <c r="Z295" s="4"/>
      <c r="AA295" s="7"/>
      <c r="AB295" s="7"/>
      <c r="AC295" s="7"/>
      <c r="AD295" s="7"/>
      <c r="AE295" s="7"/>
      <c r="AF295" s="3"/>
      <c r="AG295" s="3"/>
      <c r="AH295" s="3"/>
      <c r="AI295" s="3"/>
      <c r="AJ295" s="4"/>
      <c r="AK295" s="4"/>
      <c r="AL295" s="3"/>
      <c r="AM295" s="4"/>
      <c r="AN295" s="3"/>
      <c r="BS295" s="6"/>
    </row>
    <row r="296" spans="1:71" hidden="1" x14ac:dyDescent="0.2">
      <c r="A296" s="3"/>
      <c r="B296" s="3"/>
      <c r="C296" s="4"/>
      <c r="D296" s="4"/>
      <c r="E296" s="3"/>
      <c r="F296" s="35"/>
      <c r="G296" s="9"/>
      <c r="H296" s="9"/>
      <c r="I296" s="9"/>
      <c r="J296" s="9"/>
      <c r="K296" s="9"/>
      <c r="L296" s="4"/>
      <c r="M296" s="9"/>
      <c r="N296" s="3"/>
      <c r="O296" s="3"/>
      <c r="P296" s="4"/>
      <c r="Q296" s="4"/>
      <c r="R296" s="3"/>
      <c r="S296" s="4"/>
      <c r="T296" s="9"/>
      <c r="U296" s="3"/>
      <c r="V296" s="3"/>
      <c r="W296" s="4"/>
      <c r="X296" s="4"/>
      <c r="Y296" s="3"/>
      <c r="Z296" s="4"/>
      <c r="AA296" s="9"/>
      <c r="AB296" s="9"/>
      <c r="AC296" s="9"/>
      <c r="AD296" s="9"/>
      <c r="AE296" s="9"/>
      <c r="AF296" s="3"/>
      <c r="AG296" s="3"/>
      <c r="AH296" s="3"/>
      <c r="AI296" s="3"/>
      <c r="AJ296" s="4"/>
      <c r="AK296" s="4"/>
      <c r="AL296" s="3"/>
      <c r="AM296" s="4"/>
      <c r="AN296" s="7"/>
      <c r="BS296" s="6"/>
    </row>
    <row r="297" spans="1:71" hidden="1" x14ac:dyDescent="0.2">
      <c r="A297" s="7"/>
      <c r="B297" s="7"/>
      <c r="C297" s="7"/>
      <c r="D297" s="7"/>
      <c r="E297" s="7"/>
      <c r="F297" s="32"/>
      <c r="G297" s="3"/>
      <c r="H297" s="3"/>
      <c r="I297" s="3"/>
      <c r="J297" s="4"/>
      <c r="K297" s="4"/>
      <c r="L297" s="7"/>
      <c r="M297" s="3"/>
      <c r="N297" s="7"/>
      <c r="O297" s="7"/>
      <c r="P297" s="7"/>
      <c r="Q297" s="7"/>
      <c r="R297" s="7"/>
      <c r="S297" s="7"/>
      <c r="T297" s="3"/>
      <c r="U297" s="7"/>
      <c r="V297" s="7"/>
      <c r="W297" s="7"/>
      <c r="X297" s="7"/>
      <c r="Y297" s="7"/>
      <c r="Z297" s="7"/>
      <c r="AA297" s="3"/>
      <c r="AB297" s="3"/>
      <c r="AC297" s="3"/>
      <c r="AD297" s="4"/>
      <c r="AE297" s="4"/>
      <c r="AF297" s="7"/>
      <c r="AG297" s="7"/>
      <c r="AH297" s="7"/>
      <c r="AI297" s="7"/>
      <c r="AJ297" s="7"/>
      <c r="AK297" s="7"/>
      <c r="AL297" s="7"/>
      <c r="AM297" s="7"/>
      <c r="AN297" s="4"/>
      <c r="BS297" s="6"/>
    </row>
    <row r="298" spans="1:71" hidden="1" x14ac:dyDescent="0.2">
      <c r="A298" s="3"/>
      <c r="B298" s="3"/>
      <c r="C298" s="4"/>
      <c r="D298" s="4"/>
      <c r="E298" s="3"/>
      <c r="F298" s="35"/>
      <c r="G298" s="7"/>
      <c r="H298" s="7"/>
      <c r="I298" s="7"/>
      <c r="J298" s="7"/>
      <c r="K298" s="7"/>
      <c r="L298" s="4"/>
      <c r="M298" s="7"/>
      <c r="N298" s="3"/>
      <c r="O298" s="3"/>
      <c r="P298" s="4"/>
      <c r="Q298" s="4"/>
      <c r="R298" s="3"/>
      <c r="S298" s="4"/>
      <c r="T298" s="7"/>
      <c r="U298" s="3"/>
      <c r="V298" s="3"/>
      <c r="W298" s="4"/>
      <c r="X298" s="4"/>
      <c r="Y298" s="3"/>
      <c r="Z298" s="4"/>
      <c r="AA298" s="7"/>
      <c r="AB298" s="7"/>
      <c r="AC298" s="7"/>
      <c r="AD298" s="7"/>
      <c r="AE298" s="7"/>
      <c r="AF298" s="3"/>
      <c r="AG298" s="3"/>
      <c r="AH298" s="3"/>
      <c r="AI298" s="3"/>
      <c r="AJ298" s="4"/>
      <c r="AK298" s="4"/>
      <c r="AL298" s="3"/>
      <c r="AM298" s="4"/>
      <c r="AN298" s="9"/>
      <c r="BS298" s="6"/>
    </row>
    <row r="299" spans="1:71" hidden="1" x14ac:dyDescent="0.2">
      <c r="A299" s="7"/>
      <c r="B299" s="7"/>
      <c r="C299" s="7"/>
      <c r="D299" s="7"/>
      <c r="E299" s="7"/>
      <c r="F299" s="32"/>
      <c r="G299" s="3"/>
      <c r="H299" s="3"/>
      <c r="I299" s="3"/>
      <c r="J299" s="4"/>
      <c r="K299" s="4"/>
      <c r="L299" s="7"/>
      <c r="M299" s="3"/>
      <c r="N299" s="7"/>
      <c r="O299" s="7"/>
      <c r="P299" s="7"/>
      <c r="Q299" s="7"/>
      <c r="R299" s="7"/>
      <c r="S299" s="7"/>
      <c r="T299" s="3"/>
      <c r="U299" s="7"/>
      <c r="V299" s="7"/>
      <c r="W299" s="7"/>
      <c r="X299" s="7"/>
      <c r="Y299" s="7"/>
      <c r="Z299" s="7"/>
      <c r="AA299" s="3"/>
      <c r="AB299" s="3"/>
      <c r="AC299" s="3"/>
      <c r="AD299" s="4"/>
      <c r="AE299" s="4"/>
      <c r="AF299" s="7"/>
      <c r="AG299" s="7"/>
      <c r="AH299" s="7"/>
      <c r="AI299" s="7"/>
      <c r="AJ299" s="7"/>
      <c r="AK299" s="7"/>
      <c r="AL299" s="7"/>
      <c r="AM299" s="7"/>
      <c r="AN299" s="3"/>
      <c r="BS299" s="6"/>
    </row>
    <row r="300" spans="1:71" hidden="1" x14ac:dyDescent="0.2">
      <c r="A300" s="3"/>
      <c r="B300" s="3"/>
      <c r="C300" s="4"/>
      <c r="D300" s="4"/>
      <c r="E300" s="3"/>
      <c r="F300" s="35"/>
      <c r="G300" s="9"/>
      <c r="H300" s="9"/>
      <c r="I300" s="9"/>
      <c r="J300" s="9"/>
      <c r="K300" s="9"/>
      <c r="L300" s="4"/>
      <c r="M300" s="9"/>
      <c r="N300" s="3"/>
      <c r="O300" s="3"/>
      <c r="P300" s="4"/>
      <c r="Q300" s="4"/>
      <c r="R300" s="3"/>
      <c r="S300" s="4"/>
      <c r="T300" s="9"/>
      <c r="U300" s="3"/>
      <c r="V300" s="3"/>
      <c r="W300" s="4"/>
      <c r="X300" s="4"/>
      <c r="Y300" s="3"/>
      <c r="Z300" s="4"/>
      <c r="AA300" s="9"/>
      <c r="AB300" s="9"/>
      <c r="AC300" s="9"/>
      <c r="AD300" s="9"/>
      <c r="AE300" s="9"/>
      <c r="AF300" s="3"/>
      <c r="AG300" s="3"/>
      <c r="AH300" s="3"/>
      <c r="AI300" s="3"/>
      <c r="AJ300" s="4"/>
      <c r="AK300" s="4"/>
      <c r="AL300" s="3"/>
      <c r="AM300" s="4"/>
      <c r="AN300" s="7"/>
      <c r="BS300" s="6"/>
    </row>
    <row r="301" spans="1:71" hidden="1" x14ac:dyDescent="0.2">
      <c r="A301" s="7"/>
      <c r="B301" s="7"/>
      <c r="C301" s="7"/>
      <c r="D301" s="7"/>
      <c r="E301" s="7"/>
      <c r="F301" s="32"/>
      <c r="G301" s="3"/>
      <c r="H301" s="3"/>
      <c r="I301" s="3"/>
      <c r="J301" s="4"/>
      <c r="K301" s="4"/>
      <c r="L301" s="7"/>
      <c r="M301" s="3"/>
      <c r="N301" s="7"/>
      <c r="O301" s="7"/>
      <c r="P301" s="7"/>
      <c r="Q301" s="7"/>
      <c r="R301" s="7"/>
      <c r="S301" s="7"/>
      <c r="T301" s="3"/>
      <c r="U301" s="7"/>
      <c r="V301" s="7"/>
      <c r="W301" s="7"/>
      <c r="X301" s="7"/>
      <c r="Y301" s="7"/>
      <c r="Z301" s="7"/>
      <c r="AA301" s="3"/>
      <c r="AB301" s="3"/>
      <c r="AC301" s="3"/>
      <c r="AD301" s="4"/>
      <c r="AE301" s="4"/>
      <c r="AF301" s="7"/>
      <c r="AG301" s="7"/>
      <c r="AH301" s="7"/>
      <c r="AI301" s="7"/>
      <c r="AJ301" s="7"/>
      <c r="AK301" s="7"/>
      <c r="AL301" s="7"/>
      <c r="AM301" s="7"/>
      <c r="AN301" s="3"/>
      <c r="BS301" s="6"/>
    </row>
    <row r="302" spans="1:71" hidden="1" x14ac:dyDescent="0.2">
      <c r="A302" s="3"/>
      <c r="B302" s="3"/>
      <c r="C302" s="4"/>
      <c r="D302" s="4"/>
      <c r="E302" s="3"/>
      <c r="F302" s="35"/>
      <c r="G302" s="9"/>
      <c r="H302" s="9"/>
      <c r="I302" s="9"/>
      <c r="J302" s="9"/>
      <c r="K302" s="9"/>
      <c r="L302" s="4"/>
      <c r="M302" s="9"/>
      <c r="N302" s="3"/>
      <c r="O302" s="3"/>
      <c r="P302" s="4"/>
      <c r="Q302" s="4"/>
      <c r="R302" s="3"/>
      <c r="S302" s="4"/>
      <c r="T302" s="9"/>
      <c r="U302" s="3"/>
      <c r="V302" s="3"/>
      <c r="W302" s="4"/>
      <c r="X302" s="4"/>
      <c r="Y302" s="3"/>
      <c r="Z302" s="4"/>
      <c r="AA302" s="9"/>
      <c r="AB302" s="9"/>
      <c r="AC302" s="9"/>
      <c r="AD302" s="9"/>
      <c r="AE302" s="9"/>
      <c r="AF302" s="3"/>
      <c r="AG302" s="3"/>
      <c r="AH302" s="3"/>
      <c r="AI302" s="3"/>
      <c r="AJ302" s="4"/>
      <c r="AK302" s="4"/>
      <c r="AL302" s="3"/>
      <c r="AM302" s="4"/>
      <c r="AN302" s="7"/>
      <c r="BS302" s="6"/>
    </row>
    <row r="303" spans="1:71" hidden="1" x14ac:dyDescent="0.2">
      <c r="A303" s="7"/>
      <c r="B303" s="7"/>
      <c r="C303" s="7"/>
      <c r="D303" s="7"/>
      <c r="E303" s="7"/>
      <c r="F303" s="32"/>
      <c r="G303" s="3"/>
      <c r="H303" s="3"/>
      <c r="I303" s="3"/>
      <c r="J303" s="4"/>
      <c r="K303" s="4"/>
      <c r="L303" s="7"/>
      <c r="M303" s="3"/>
      <c r="N303" s="7"/>
      <c r="O303" s="7"/>
      <c r="P303" s="7"/>
      <c r="Q303" s="7"/>
      <c r="R303" s="7"/>
      <c r="S303" s="7"/>
      <c r="T303" s="3"/>
      <c r="U303" s="7"/>
      <c r="V303" s="7"/>
      <c r="W303" s="7"/>
      <c r="X303" s="7"/>
      <c r="Y303" s="7"/>
      <c r="Z303" s="7"/>
      <c r="AA303" s="3"/>
      <c r="AB303" s="3"/>
      <c r="AC303" s="3"/>
      <c r="AD303" s="4"/>
      <c r="AE303" s="4"/>
      <c r="AF303" s="7"/>
      <c r="AG303" s="7"/>
      <c r="AH303" s="7"/>
      <c r="AI303" s="7"/>
      <c r="AJ303" s="7"/>
      <c r="AK303" s="7"/>
      <c r="AL303" s="7"/>
      <c r="AM303" s="7"/>
      <c r="AN303" s="7"/>
      <c r="BS303" s="6"/>
    </row>
    <row r="304" spans="1:71" hidden="1" x14ac:dyDescent="0.2">
      <c r="A304" s="3"/>
      <c r="B304" s="3"/>
      <c r="C304" s="4"/>
      <c r="D304" s="4"/>
      <c r="E304" s="3"/>
      <c r="F304" s="35"/>
      <c r="G304" s="9"/>
      <c r="H304" s="9"/>
      <c r="I304" s="9"/>
      <c r="J304" s="9"/>
      <c r="K304" s="9"/>
      <c r="L304" s="4"/>
      <c r="M304" s="9"/>
      <c r="N304" s="3"/>
      <c r="O304" s="3"/>
      <c r="P304" s="4"/>
      <c r="Q304" s="4"/>
      <c r="R304" s="3"/>
      <c r="S304" s="4"/>
      <c r="T304" s="9"/>
      <c r="U304" s="3"/>
      <c r="V304" s="3"/>
      <c r="W304" s="4"/>
      <c r="X304" s="4"/>
      <c r="Y304" s="3"/>
      <c r="Z304" s="4"/>
      <c r="AA304" s="9"/>
      <c r="AB304" s="9"/>
      <c r="AC304" s="9"/>
      <c r="AD304" s="9"/>
      <c r="AE304" s="9"/>
      <c r="AF304" s="3"/>
      <c r="AG304" s="3"/>
      <c r="AH304" s="3"/>
      <c r="AI304" s="3"/>
      <c r="AJ304" s="4"/>
      <c r="AK304" s="4"/>
      <c r="AL304" s="3"/>
      <c r="AM304" s="4"/>
      <c r="AN304" s="4"/>
      <c r="BS304" s="6"/>
    </row>
    <row r="305" spans="1:71" hidden="1" x14ac:dyDescent="0.2">
      <c r="A305" s="7"/>
      <c r="B305" s="7"/>
      <c r="C305" s="7"/>
      <c r="D305" s="7"/>
      <c r="E305" s="7"/>
      <c r="F305" s="32"/>
      <c r="G305" s="3"/>
      <c r="H305" s="3"/>
      <c r="I305" s="3"/>
      <c r="J305" s="4"/>
      <c r="K305" s="4"/>
      <c r="L305" s="7"/>
      <c r="M305" s="3"/>
      <c r="N305" s="7"/>
      <c r="O305" s="7"/>
      <c r="P305" s="7"/>
      <c r="Q305" s="7"/>
      <c r="R305" s="7"/>
      <c r="S305" s="7"/>
      <c r="T305" s="3"/>
      <c r="U305" s="7"/>
      <c r="V305" s="7"/>
      <c r="W305" s="7"/>
      <c r="X305" s="7"/>
      <c r="Y305" s="7"/>
      <c r="Z305" s="7"/>
      <c r="AA305" s="3"/>
      <c r="AB305" s="3"/>
      <c r="AC305" s="3"/>
      <c r="AD305" s="4"/>
      <c r="AE305" s="4"/>
      <c r="AF305" s="7"/>
      <c r="AG305" s="7"/>
      <c r="AH305" s="7"/>
      <c r="AI305" s="7"/>
      <c r="AJ305" s="7"/>
      <c r="AK305" s="7"/>
      <c r="AL305" s="7"/>
      <c r="AM305" s="7"/>
      <c r="AN305" s="7"/>
      <c r="BS305" s="6"/>
    </row>
    <row r="306" spans="1:71" hidden="1" x14ac:dyDescent="0.2">
      <c r="A306" s="3"/>
      <c r="B306" s="3"/>
      <c r="C306" s="4"/>
      <c r="D306" s="4"/>
      <c r="E306" s="3"/>
      <c r="F306" s="35"/>
      <c r="G306" s="7"/>
      <c r="H306" s="7"/>
      <c r="I306" s="7"/>
      <c r="J306" s="7"/>
      <c r="K306" s="7"/>
      <c r="L306" s="4"/>
      <c r="M306" s="7"/>
      <c r="N306" s="3"/>
      <c r="O306" s="3"/>
      <c r="P306" s="4"/>
      <c r="Q306" s="4"/>
      <c r="R306" s="3"/>
      <c r="S306" s="4"/>
      <c r="T306" s="7"/>
      <c r="U306" s="3"/>
      <c r="V306" s="3"/>
      <c r="W306" s="4"/>
      <c r="X306" s="4"/>
      <c r="Y306" s="3"/>
      <c r="Z306" s="4"/>
      <c r="AA306" s="7"/>
      <c r="AB306" s="7"/>
      <c r="AC306" s="7"/>
      <c r="AD306" s="7"/>
      <c r="AE306" s="7"/>
      <c r="AF306" s="3"/>
      <c r="AG306" s="3"/>
      <c r="AH306" s="3"/>
      <c r="AI306" s="3"/>
      <c r="AJ306" s="4"/>
      <c r="AK306" s="4"/>
      <c r="AL306" s="3"/>
      <c r="AM306" s="4"/>
      <c r="AN306" s="7"/>
      <c r="BS306" s="6"/>
    </row>
    <row r="307" spans="1:71" hidden="1" x14ac:dyDescent="0.2">
      <c r="A307" s="7"/>
      <c r="B307" s="7"/>
      <c r="C307" s="7"/>
      <c r="D307" s="7"/>
      <c r="E307" s="7"/>
      <c r="F307" s="32"/>
      <c r="G307" s="3"/>
      <c r="H307" s="3"/>
      <c r="I307" s="3"/>
      <c r="J307" s="4"/>
      <c r="K307" s="4"/>
      <c r="L307" s="7"/>
      <c r="M307" s="3"/>
      <c r="N307" s="7"/>
      <c r="O307" s="7"/>
      <c r="P307" s="7"/>
      <c r="Q307" s="7"/>
      <c r="R307" s="7"/>
      <c r="S307" s="7"/>
      <c r="T307" s="3"/>
      <c r="U307" s="7"/>
      <c r="V307" s="7"/>
      <c r="W307" s="7"/>
      <c r="X307" s="7"/>
      <c r="Y307" s="7"/>
      <c r="Z307" s="7"/>
      <c r="AA307" s="3"/>
      <c r="AB307" s="3"/>
      <c r="AC307" s="3"/>
      <c r="AD307" s="4"/>
      <c r="AE307" s="4"/>
      <c r="AF307" s="7"/>
      <c r="AG307" s="3"/>
      <c r="AH307" s="3"/>
      <c r="AI307" s="3"/>
      <c r="AJ307" s="4"/>
      <c r="AK307" s="4"/>
      <c r="AL307" s="3"/>
      <c r="AM307" s="4"/>
      <c r="AN307" s="4"/>
      <c r="BS307" s="6"/>
    </row>
    <row r="308" spans="1:71" hidden="1" x14ac:dyDescent="0.2">
      <c r="A308" s="3"/>
      <c r="B308" s="3"/>
      <c r="C308" s="4"/>
      <c r="D308" s="4"/>
      <c r="E308" s="3"/>
      <c r="F308" s="35"/>
      <c r="G308" s="9"/>
      <c r="H308" s="9"/>
      <c r="I308" s="9"/>
      <c r="J308" s="9"/>
      <c r="K308" s="9"/>
      <c r="L308" s="4"/>
      <c r="M308" s="9"/>
      <c r="N308" s="3"/>
      <c r="O308" s="3"/>
      <c r="P308" s="4"/>
      <c r="Q308" s="4"/>
      <c r="R308" s="3"/>
      <c r="S308" s="4"/>
      <c r="T308" s="9"/>
      <c r="U308" s="3"/>
      <c r="V308" s="3"/>
      <c r="W308" s="4"/>
      <c r="X308" s="4"/>
      <c r="Y308" s="3"/>
      <c r="Z308" s="4"/>
      <c r="AA308" s="9"/>
      <c r="AB308" s="9"/>
      <c r="AC308" s="9"/>
      <c r="AD308" s="9"/>
      <c r="AE308" s="9"/>
      <c r="AF308" s="3"/>
      <c r="AG308" s="7"/>
      <c r="AH308" s="7"/>
      <c r="AI308" s="7"/>
      <c r="AJ308" s="7"/>
      <c r="AK308" s="7"/>
      <c r="AL308" s="7"/>
      <c r="AM308" s="7"/>
      <c r="AN308" s="9"/>
      <c r="BS308" s="6"/>
    </row>
    <row r="309" spans="1:71" hidden="1" x14ac:dyDescent="0.2">
      <c r="A309" s="7"/>
      <c r="B309" s="7"/>
      <c r="C309" s="7"/>
      <c r="D309" s="7"/>
      <c r="E309" s="7"/>
      <c r="F309" s="32"/>
      <c r="G309" s="3"/>
      <c r="H309" s="3"/>
      <c r="I309" s="3"/>
      <c r="J309" s="4"/>
      <c r="K309" s="4"/>
      <c r="L309" s="7"/>
      <c r="M309" s="3"/>
      <c r="N309" s="7"/>
      <c r="O309" s="7"/>
      <c r="P309" s="7"/>
      <c r="Q309" s="7"/>
      <c r="R309" s="7"/>
      <c r="S309" s="7"/>
      <c r="T309" s="3"/>
      <c r="U309" s="7"/>
      <c r="V309" s="7"/>
      <c r="W309" s="7"/>
      <c r="X309" s="7"/>
      <c r="Y309" s="7"/>
      <c r="Z309" s="7"/>
      <c r="AA309" s="3"/>
      <c r="AB309" s="3"/>
      <c r="AC309" s="3"/>
      <c r="AD309" s="4"/>
      <c r="AE309" s="4"/>
      <c r="AF309" s="7"/>
      <c r="AG309" s="3"/>
      <c r="AH309" s="3"/>
      <c r="AI309" s="3"/>
      <c r="AJ309" s="4"/>
      <c r="AK309" s="4"/>
      <c r="AL309" s="3"/>
      <c r="AM309" s="4"/>
      <c r="AN309" s="3"/>
      <c r="BS309" s="6"/>
    </row>
    <row r="310" spans="1:71" hidden="1" x14ac:dyDescent="0.2">
      <c r="A310" s="3"/>
      <c r="B310" s="3"/>
      <c r="C310" s="4"/>
      <c r="D310" s="4"/>
      <c r="E310" s="3"/>
      <c r="F310" s="35"/>
      <c r="G310" s="9"/>
      <c r="H310" s="9"/>
      <c r="I310" s="9"/>
      <c r="J310" s="9"/>
      <c r="K310" s="9"/>
      <c r="L310" s="4"/>
      <c r="M310" s="9"/>
      <c r="N310" s="3"/>
      <c r="O310" s="3"/>
      <c r="P310" s="4"/>
      <c r="Q310" s="4"/>
      <c r="R310" s="3"/>
      <c r="S310" s="4"/>
      <c r="T310" s="9"/>
      <c r="U310" s="3"/>
      <c r="V310" s="3"/>
      <c r="W310" s="4"/>
      <c r="X310" s="4"/>
      <c r="Y310" s="3"/>
      <c r="Z310" s="4"/>
      <c r="AA310" s="9"/>
      <c r="AB310" s="9"/>
      <c r="AC310" s="9"/>
      <c r="AD310" s="9"/>
      <c r="AE310" s="9"/>
      <c r="AF310" s="3"/>
      <c r="AG310" s="7"/>
      <c r="AH310" s="7"/>
      <c r="AI310" s="7"/>
      <c r="AJ310" s="7"/>
      <c r="AK310" s="7"/>
      <c r="AL310" s="7"/>
      <c r="AM310" s="7"/>
      <c r="AN310" s="7"/>
      <c r="BS310" s="6"/>
    </row>
    <row r="311" spans="1:71" hidden="1" x14ac:dyDescent="0.2">
      <c r="A311" s="7"/>
      <c r="B311" s="7"/>
      <c r="C311" s="7"/>
      <c r="D311" s="7"/>
      <c r="E311" s="7"/>
      <c r="F311" s="32"/>
      <c r="G311" s="3"/>
      <c r="H311" s="3"/>
      <c r="I311" s="3"/>
      <c r="J311" s="4"/>
      <c r="K311" s="4"/>
      <c r="L311" s="7"/>
      <c r="M311" s="3"/>
      <c r="N311" s="7"/>
      <c r="O311" s="7"/>
      <c r="P311" s="7"/>
      <c r="Q311" s="7"/>
      <c r="R311" s="7"/>
      <c r="S311" s="7"/>
      <c r="T311" s="3"/>
      <c r="U311" s="7"/>
      <c r="V311" s="7"/>
      <c r="W311" s="7"/>
      <c r="X311" s="7"/>
      <c r="Y311" s="7"/>
      <c r="Z311" s="7"/>
      <c r="AA311" s="3"/>
      <c r="AB311" s="3"/>
      <c r="AC311" s="3"/>
      <c r="AD311" s="4"/>
      <c r="AE311" s="4"/>
      <c r="AF311" s="7"/>
      <c r="AG311" s="3"/>
      <c r="AH311" s="3"/>
      <c r="AI311" s="3"/>
      <c r="AJ311" s="4"/>
      <c r="AK311" s="4"/>
      <c r="AL311" s="3"/>
      <c r="AM311" s="4"/>
      <c r="AN311" s="3"/>
      <c r="BS311" s="6"/>
    </row>
    <row r="312" spans="1:71" hidden="1" x14ac:dyDescent="0.2">
      <c r="A312" s="3"/>
      <c r="B312" s="3"/>
      <c r="C312" s="4"/>
      <c r="D312" s="4"/>
      <c r="E312" s="3"/>
      <c r="F312" s="35"/>
      <c r="G312" s="7"/>
      <c r="H312" s="7"/>
      <c r="I312" s="7"/>
      <c r="J312" s="7"/>
      <c r="K312" s="7"/>
      <c r="L312" s="4"/>
      <c r="M312" s="7"/>
      <c r="N312" s="3"/>
      <c r="O312" s="3"/>
      <c r="P312" s="4"/>
      <c r="Q312" s="4"/>
      <c r="R312" s="3"/>
      <c r="S312" s="4"/>
      <c r="T312" s="7"/>
      <c r="U312" s="3"/>
      <c r="V312" s="3"/>
      <c r="W312" s="4"/>
      <c r="X312" s="4"/>
      <c r="Y312" s="3"/>
      <c r="Z312" s="4"/>
      <c r="AA312" s="7"/>
      <c r="AB312" s="7"/>
      <c r="AC312" s="7"/>
      <c r="AD312" s="7"/>
      <c r="AE312" s="7"/>
      <c r="AF312" s="3"/>
      <c r="AG312" s="7"/>
      <c r="AH312" s="7"/>
      <c r="AI312" s="7"/>
      <c r="AJ312" s="7"/>
      <c r="AK312" s="7"/>
      <c r="AL312" s="7"/>
      <c r="AM312" s="7"/>
      <c r="AN312" s="7"/>
      <c r="BS312" s="6"/>
    </row>
    <row r="313" spans="1:71" hidden="1" x14ac:dyDescent="0.2">
      <c r="A313" s="7"/>
      <c r="B313" s="7"/>
      <c r="C313" s="7"/>
      <c r="D313" s="7"/>
      <c r="E313" s="7"/>
      <c r="F313" s="32"/>
      <c r="G313" s="3"/>
      <c r="H313" s="3"/>
      <c r="I313" s="3"/>
      <c r="J313" s="4"/>
      <c r="K313" s="4"/>
      <c r="L313" s="7"/>
      <c r="M313" s="3"/>
      <c r="N313" s="7"/>
      <c r="O313" s="7"/>
      <c r="P313" s="7"/>
      <c r="Q313" s="7"/>
      <c r="R313" s="7"/>
      <c r="S313" s="7"/>
      <c r="T313" s="3"/>
      <c r="U313" s="7"/>
      <c r="V313" s="7"/>
      <c r="W313" s="7"/>
      <c r="X313" s="7"/>
      <c r="Y313" s="7"/>
      <c r="Z313" s="7"/>
      <c r="AA313" s="3"/>
      <c r="AB313" s="3"/>
      <c r="AC313" s="3"/>
      <c r="AD313" s="4"/>
      <c r="AE313" s="4"/>
      <c r="AF313" s="7"/>
      <c r="AG313" s="3"/>
      <c r="AH313" s="3"/>
      <c r="AI313" s="3"/>
      <c r="AJ313" s="4"/>
      <c r="AK313" s="4"/>
      <c r="AL313" s="3"/>
      <c r="AM313" s="4"/>
      <c r="AN313" s="3"/>
      <c r="BS313" s="6"/>
    </row>
    <row r="314" spans="1:71" hidden="1" x14ac:dyDescent="0.2">
      <c r="A314" s="3"/>
      <c r="B314" s="3"/>
      <c r="C314" s="4"/>
      <c r="D314" s="4"/>
      <c r="E314" s="3"/>
      <c r="F314" s="35"/>
      <c r="G314" s="7"/>
      <c r="H314" s="7"/>
      <c r="I314" s="7"/>
      <c r="J314" s="7"/>
      <c r="K314" s="7"/>
      <c r="L314" s="4"/>
      <c r="M314" s="7"/>
      <c r="N314" s="3"/>
      <c r="O314" s="3"/>
      <c r="P314" s="4"/>
      <c r="Q314" s="4"/>
      <c r="R314" s="3"/>
      <c r="S314" s="4"/>
      <c r="T314" s="7"/>
      <c r="U314" s="3"/>
      <c r="V314" s="3"/>
      <c r="W314" s="4"/>
      <c r="X314" s="4"/>
      <c r="Y314" s="3"/>
      <c r="Z314" s="4"/>
      <c r="AA314" s="7"/>
      <c r="AB314" s="7"/>
      <c r="AC314" s="7"/>
      <c r="AD314" s="7"/>
      <c r="AE314" s="7"/>
      <c r="AF314" s="3"/>
      <c r="AG314" s="3"/>
      <c r="AH314" s="3"/>
      <c r="AI314" s="3"/>
      <c r="AJ314" s="4"/>
      <c r="AK314" s="4"/>
      <c r="AL314" s="3"/>
      <c r="AM314" s="4"/>
      <c r="AN314" s="7"/>
      <c r="BS314" s="6"/>
    </row>
    <row r="315" spans="1:71" hidden="1" x14ac:dyDescent="0.2">
      <c r="A315" s="3"/>
      <c r="B315" s="3"/>
      <c r="C315" s="4"/>
      <c r="D315" s="4"/>
      <c r="E315" s="3"/>
      <c r="F315" s="35"/>
      <c r="G315" s="9"/>
      <c r="H315" s="9"/>
      <c r="I315" s="9"/>
      <c r="J315" s="9"/>
      <c r="K315" s="9"/>
      <c r="L315" s="4"/>
      <c r="M315" s="9"/>
      <c r="N315" s="3"/>
      <c r="O315" s="3"/>
      <c r="P315" s="4"/>
      <c r="Q315" s="4"/>
      <c r="R315" s="3"/>
      <c r="S315" s="4"/>
      <c r="T315" s="9"/>
      <c r="U315" s="3"/>
      <c r="V315" s="3"/>
      <c r="W315" s="4"/>
      <c r="X315" s="4"/>
      <c r="Y315" s="3"/>
      <c r="Z315" s="4"/>
      <c r="AA315" s="9"/>
      <c r="AB315" s="9"/>
      <c r="AC315" s="9"/>
      <c r="AD315" s="9"/>
      <c r="AE315" s="9"/>
      <c r="AF315" s="3"/>
      <c r="AG315" s="7"/>
      <c r="AH315" s="7"/>
      <c r="AI315" s="7"/>
      <c r="AJ315" s="7"/>
      <c r="AK315" s="7"/>
      <c r="AL315" s="7"/>
      <c r="AM315" s="7"/>
      <c r="AN315" s="4"/>
      <c r="BS315" s="6"/>
    </row>
    <row r="316" spans="1:71" hidden="1" x14ac:dyDescent="0.2">
      <c r="A316" s="7"/>
      <c r="B316" s="7"/>
      <c r="C316" s="7"/>
      <c r="D316" s="7"/>
      <c r="E316" s="7"/>
      <c r="F316" s="32"/>
      <c r="G316" s="3"/>
      <c r="H316" s="3"/>
      <c r="I316" s="3"/>
      <c r="J316" s="4"/>
      <c r="K316" s="4"/>
      <c r="L316" s="7"/>
      <c r="M316" s="3"/>
      <c r="N316" s="7"/>
      <c r="O316" s="7"/>
      <c r="P316" s="7"/>
      <c r="Q316" s="7"/>
      <c r="R316" s="7"/>
      <c r="S316" s="7"/>
      <c r="T316" s="3"/>
      <c r="U316" s="7"/>
      <c r="V316" s="7"/>
      <c r="W316" s="7"/>
      <c r="X316" s="7"/>
      <c r="Y316" s="7"/>
      <c r="Z316" s="7"/>
      <c r="AA316" s="3"/>
      <c r="AB316" s="3"/>
      <c r="AC316" s="3"/>
      <c r="AD316" s="4"/>
      <c r="AE316" s="4"/>
      <c r="AF316" s="7"/>
      <c r="AG316" s="3"/>
      <c r="AH316" s="3"/>
      <c r="AI316" s="3"/>
      <c r="AJ316" s="4"/>
      <c r="AK316" s="4"/>
      <c r="AL316" s="3"/>
      <c r="AM316" s="4"/>
      <c r="AN316" s="9"/>
      <c r="BS316" s="6"/>
    </row>
    <row r="317" spans="1:71" hidden="1" x14ac:dyDescent="0.2">
      <c r="A317" s="3"/>
      <c r="B317" s="3"/>
      <c r="C317" s="4"/>
      <c r="D317" s="4"/>
      <c r="E317" s="3"/>
      <c r="F317" s="35"/>
      <c r="G317" s="7"/>
      <c r="H317" s="7"/>
      <c r="I317" s="7"/>
      <c r="J317" s="7"/>
      <c r="K317" s="7"/>
      <c r="L317" s="4"/>
      <c r="M317" s="7"/>
      <c r="N317" s="3"/>
      <c r="O317" s="3"/>
      <c r="P317" s="4"/>
      <c r="Q317" s="4"/>
      <c r="R317" s="3"/>
      <c r="S317" s="4"/>
      <c r="T317" s="7"/>
      <c r="U317" s="3"/>
      <c r="V317" s="3"/>
      <c r="W317" s="4"/>
      <c r="X317" s="4"/>
      <c r="Y317" s="3"/>
      <c r="Z317" s="4"/>
      <c r="AA317" s="7"/>
      <c r="AB317" s="7"/>
      <c r="AC317" s="7"/>
      <c r="AD317" s="7"/>
      <c r="AE317" s="7"/>
      <c r="AF317" s="3"/>
      <c r="AG317" s="7"/>
      <c r="AH317" s="7"/>
      <c r="AI317" s="7"/>
      <c r="AJ317" s="7"/>
      <c r="AK317" s="7"/>
      <c r="AL317" s="7"/>
      <c r="AM317" s="7"/>
      <c r="AN317" s="3"/>
      <c r="BS317" s="6"/>
    </row>
    <row r="318" spans="1:71" hidden="1" x14ac:dyDescent="0.2">
      <c r="A318" s="7"/>
      <c r="B318" s="7"/>
      <c r="C318" s="7"/>
      <c r="D318" s="7"/>
      <c r="E318" s="7"/>
      <c r="F318" s="32"/>
      <c r="G318" s="3"/>
      <c r="H318" s="3"/>
      <c r="I318" s="3"/>
      <c r="J318" s="4"/>
      <c r="K318" s="4"/>
      <c r="L318" s="7"/>
      <c r="M318" s="3"/>
      <c r="N318" s="7"/>
      <c r="O318" s="7"/>
      <c r="P318" s="7"/>
      <c r="Q318" s="7"/>
      <c r="R318" s="7"/>
      <c r="S318" s="7"/>
      <c r="T318" s="3"/>
      <c r="U318" s="7"/>
      <c r="V318" s="7"/>
      <c r="W318" s="7"/>
      <c r="X318" s="7"/>
      <c r="Y318" s="7"/>
      <c r="Z318" s="7"/>
      <c r="AA318" s="3"/>
      <c r="AB318" s="3"/>
      <c r="AC318" s="3"/>
      <c r="AD318" s="4"/>
      <c r="AE318" s="4"/>
      <c r="AF318" s="7"/>
      <c r="AG318" s="3"/>
      <c r="AH318" s="3"/>
      <c r="AI318" s="3"/>
      <c r="AJ318" s="4"/>
      <c r="AK318" s="4"/>
      <c r="AL318" s="3"/>
      <c r="AM318" s="4"/>
      <c r="AN318" s="7"/>
      <c r="BS318" s="6"/>
    </row>
    <row r="319" spans="1:71" hidden="1" x14ac:dyDescent="0.2">
      <c r="A319" s="3"/>
      <c r="B319" s="3"/>
      <c r="C319" s="4"/>
      <c r="D319" s="4"/>
      <c r="E319" s="3"/>
      <c r="F319" s="35"/>
      <c r="G319" s="9"/>
      <c r="H319" s="9"/>
      <c r="I319" s="9"/>
      <c r="J319" s="9"/>
      <c r="K319" s="9"/>
      <c r="L319" s="4"/>
      <c r="M319" s="9"/>
      <c r="N319" s="3"/>
      <c r="O319" s="3"/>
      <c r="P319" s="4"/>
      <c r="Q319" s="4"/>
      <c r="R319" s="3"/>
      <c r="S319" s="4"/>
      <c r="T319" s="9"/>
      <c r="U319" s="3"/>
      <c r="V319" s="3"/>
      <c r="W319" s="4"/>
      <c r="X319" s="4"/>
      <c r="Y319" s="3"/>
      <c r="Z319" s="4"/>
      <c r="AA319" s="9"/>
      <c r="AB319" s="9"/>
      <c r="AC319" s="9"/>
      <c r="AD319" s="9"/>
      <c r="AE319" s="9"/>
      <c r="AF319" s="3"/>
      <c r="AG319" s="7"/>
      <c r="AH319" s="7"/>
      <c r="AI319" s="7"/>
      <c r="AJ319" s="7"/>
      <c r="AK319" s="7"/>
      <c r="AL319" s="7"/>
      <c r="AM319" s="7"/>
      <c r="AN319" s="3"/>
      <c r="BS319" s="6"/>
    </row>
    <row r="320" spans="1:71" hidden="1" x14ac:dyDescent="0.2">
      <c r="A320" s="7"/>
      <c r="B320" s="7"/>
      <c r="C320" s="7"/>
      <c r="D320" s="7"/>
      <c r="E320" s="7"/>
      <c r="F320" s="32"/>
      <c r="G320" s="3"/>
      <c r="H320" s="3"/>
      <c r="I320" s="3"/>
      <c r="J320" s="4"/>
      <c r="K320" s="4"/>
      <c r="L320" s="7"/>
      <c r="M320" s="3"/>
      <c r="N320" s="7"/>
      <c r="O320" s="7"/>
      <c r="P320" s="7"/>
      <c r="Q320" s="7"/>
      <c r="R320" s="7"/>
      <c r="S320" s="7"/>
      <c r="T320" s="3"/>
      <c r="U320" s="7"/>
      <c r="V320" s="7"/>
      <c r="W320" s="7"/>
      <c r="X320" s="7"/>
      <c r="Y320" s="7"/>
      <c r="Z320" s="7"/>
      <c r="AA320" s="3"/>
      <c r="AB320" s="3"/>
      <c r="AC320" s="3"/>
      <c r="AD320" s="4"/>
      <c r="AE320" s="4"/>
      <c r="AF320" s="7"/>
      <c r="AG320" s="3"/>
      <c r="AH320" s="3"/>
      <c r="AI320" s="3"/>
      <c r="AJ320" s="4"/>
      <c r="AK320" s="4"/>
      <c r="AL320" s="3"/>
      <c r="AM320" s="4"/>
      <c r="AN320" s="7"/>
      <c r="BS320" s="6"/>
    </row>
    <row r="321" spans="1:71" hidden="1" x14ac:dyDescent="0.2">
      <c r="A321" s="3"/>
      <c r="B321" s="3"/>
      <c r="C321" s="4"/>
      <c r="D321" s="4"/>
      <c r="E321" s="3"/>
      <c r="F321" s="35"/>
      <c r="G321" s="9"/>
      <c r="H321" s="9"/>
      <c r="I321" s="9"/>
      <c r="J321" s="9"/>
      <c r="K321" s="9"/>
      <c r="L321" s="4"/>
      <c r="M321" s="9"/>
      <c r="N321" s="3"/>
      <c r="O321" s="3"/>
      <c r="P321" s="4"/>
      <c r="Q321" s="4"/>
      <c r="R321" s="3"/>
      <c r="S321" s="4"/>
      <c r="T321" s="9"/>
      <c r="U321" s="3"/>
      <c r="V321" s="3"/>
      <c r="W321" s="4"/>
      <c r="X321" s="4"/>
      <c r="Y321" s="3"/>
      <c r="Z321" s="4"/>
      <c r="AA321" s="9"/>
      <c r="AB321" s="9"/>
      <c r="AC321" s="9"/>
      <c r="AD321" s="9"/>
      <c r="AE321" s="9"/>
      <c r="AF321" s="3"/>
      <c r="AG321" s="7"/>
      <c r="AH321" s="7"/>
      <c r="AI321" s="7"/>
      <c r="AJ321" s="7"/>
      <c r="AK321" s="7"/>
      <c r="AL321" s="7"/>
      <c r="AM321" s="7"/>
      <c r="AN321" s="7"/>
      <c r="BS321" s="6"/>
    </row>
    <row r="322" spans="1:71" hidden="1" x14ac:dyDescent="0.2">
      <c r="A322" s="7"/>
      <c r="B322" s="7"/>
      <c r="C322" s="7"/>
      <c r="D322" s="7"/>
      <c r="E322" s="7"/>
      <c r="F322" s="32"/>
      <c r="G322" s="3"/>
      <c r="H322" s="3"/>
      <c r="I322" s="3"/>
      <c r="J322" s="4"/>
      <c r="K322" s="4"/>
      <c r="L322" s="7"/>
      <c r="M322" s="3"/>
      <c r="N322" s="7"/>
      <c r="O322" s="7"/>
      <c r="P322" s="7"/>
      <c r="Q322" s="7"/>
      <c r="R322" s="7"/>
      <c r="S322" s="7"/>
      <c r="T322" s="3"/>
      <c r="U322" s="7"/>
      <c r="V322" s="7"/>
      <c r="W322" s="7"/>
      <c r="X322" s="7"/>
      <c r="Y322" s="7"/>
      <c r="Z322" s="7"/>
      <c r="AA322" s="3"/>
      <c r="AB322" s="3"/>
      <c r="AC322" s="3"/>
      <c r="AD322" s="4"/>
      <c r="AE322" s="4"/>
      <c r="AF322" s="7"/>
      <c r="AG322" s="3"/>
      <c r="AH322" s="3"/>
      <c r="AI322" s="3"/>
      <c r="AJ322" s="4"/>
      <c r="AK322" s="4"/>
      <c r="AL322" s="3"/>
      <c r="AM322" s="4"/>
      <c r="AN322" s="4"/>
      <c r="BS322" s="6"/>
    </row>
    <row r="323" spans="1:71" hidden="1" x14ac:dyDescent="0.2">
      <c r="A323" s="3"/>
      <c r="B323" s="3"/>
      <c r="C323" s="4"/>
      <c r="D323" s="4"/>
      <c r="E323" s="3"/>
      <c r="F323" s="35"/>
      <c r="G323" s="7"/>
      <c r="H323" s="7"/>
      <c r="I323" s="7"/>
      <c r="J323" s="7"/>
      <c r="K323" s="7"/>
      <c r="L323" s="4"/>
      <c r="M323" s="7"/>
      <c r="N323" s="3"/>
      <c r="O323" s="3"/>
      <c r="P323" s="4"/>
      <c r="Q323" s="4"/>
      <c r="R323" s="3"/>
      <c r="S323" s="4"/>
      <c r="T323" s="7"/>
      <c r="U323" s="3"/>
      <c r="V323" s="3"/>
      <c r="W323" s="4"/>
      <c r="X323" s="4"/>
      <c r="Y323" s="3"/>
      <c r="Z323" s="4"/>
      <c r="AA323" s="7"/>
      <c r="AB323" s="7"/>
      <c r="AC323" s="7"/>
      <c r="AD323" s="7"/>
      <c r="AE323" s="7"/>
      <c r="AF323" s="3"/>
      <c r="AG323" s="7"/>
      <c r="AH323" s="7"/>
      <c r="AI323" s="7"/>
      <c r="AJ323" s="7"/>
      <c r="AK323" s="7"/>
      <c r="AL323" s="7"/>
      <c r="AM323" s="7"/>
      <c r="AN323" s="7"/>
      <c r="BS323" s="6"/>
    </row>
    <row r="324" spans="1:71" hidden="1" x14ac:dyDescent="0.2">
      <c r="A324" s="7"/>
      <c r="B324" s="7"/>
      <c r="C324" s="7"/>
      <c r="D324" s="7"/>
      <c r="E324" s="7"/>
      <c r="F324" s="32"/>
      <c r="G324" s="3"/>
      <c r="H324" s="3"/>
      <c r="I324" s="3"/>
      <c r="J324" s="4"/>
      <c r="K324" s="4"/>
      <c r="L324" s="7"/>
      <c r="M324" s="3"/>
      <c r="N324" s="7"/>
      <c r="O324" s="7"/>
      <c r="P324" s="7"/>
      <c r="Q324" s="7"/>
      <c r="R324" s="7"/>
      <c r="S324" s="7"/>
      <c r="T324" s="3"/>
      <c r="U324" s="7"/>
      <c r="V324" s="7"/>
      <c r="W324" s="7"/>
      <c r="X324" s="7"/>
      <c r="Y324" s="7"/>
      <c r="Z324" s="7"/>
      <c r="AA324" s="3"/>
      <c r="AB324" s="3"/>
      <c r="AC324" s="3"/>
      <c r="AD324" s="4"/>
      <c r="AE324" s="4"/>
      <c r="AF324" s="7"/>
      <c r="AG324" s="3"/>
      <c r="AH324" s="3"/>
      <c r="AI324" s="3"/>
      <c r="AJ324" s="4"/>
      <c r="AK324" s="4"/>
      <c r="AL324" s="3"/>
      <c r="AM324" s="4"/>
      <c r="AN324" s="7"/>
      <c r="BS324" s="6"/>
    </row>
    <row r="325" spans="1:71" hidden="1" x14ac:dyDescent="0.2">
      <c r="A325" s="3"/>
      <c r="B325" s="3"/>
      <c r="C325" s="4"/>
      <c r="D325" s="4"/>
      <c r="E325" s="3"/>
      <c r="F325" s="35"/>
      <c r="G325" s="7"/>
      <c r="H325" s="7"/>
      <c r="I325" s="7"/>
      <c r="J325" s="7"/>
      <c r="K325" s="7"/>
      <c r="L325" s="4"/>
      <c r="M325" s="7"/>
      <c r="N325" s="3"/>
      <c r="O325" s="3"/>
      <c r="P325" s="4"/>
      <c r="Q325" s="4"/>
      <c r="R325" s="3"/>
      <c r="S325" s="4"/>
      <c r="T325" s="7"/>
      <c r="U325" s="3"/>
      <c r="V325" s="3"/>
      <c r="W325" s="4"/>
      <c r="X325" s="4"/>
      <c r="Y325" s="3"/>
      <c r="Z325" s="4"/>
      <c r="AA325" s="7"/>
      <c r="AB325" s="7"/>
      <c r="AC325" s="7"/>
      <c r="AD325" s="7"/>
      <c r="AE325" s="7"/>
      <c r="AF325" s="3"/>
      <c r="AG325" s="3"/>
      <c r="AH325" s="3"/>
      <c r="AI325" s="3"/>
      <c r="AJ325" s="4"/>
      <c r="AK325" s="4"/>
      <c r="AL325" s="3"/>
      <c r="AM325" s="4"/>
      <c r="AN325" s="4"/>
      <c r="BS325" s="6"/>
    </row>
    <row r="326" spans="1:71" hidden="1" x14ac:dyDescent="0.2">
      <c r="A326" s="3"/>
      <c r="B326" s="3"/>
      <c r="C326" s="4"/>
      <c r="D326" s="4"/>
      <c r="E326" s="3"/>
      <c r="F326" s="35"/>
      <c r="G326" s="9"/>
      <c r="H326" s="9"/>
      <c r="I326" s="9"/>
      <c r="J326" s="9"/>
      <c r="K326" s="9"/>
      <c r="L326" s="4"/>
      <c r="M326" s="9"/>
      <c r="N326" s="3"/>
      <c r="O326" s="3"/>
      <c r="P326" s="4"/>
      <c r="Q326" s="4"/>
      <c r="R326" s="3"/>
      <c r="S326" s="4"/>
      <c r="T326" s="9"/>
      <c r="U326" s="3"/>
      <c r="V326" s="3"/>
      <c r="W326" s="4"/>
      <c r="X326" s="4"/>
      <c r="Y326" s="3"/>
      <c r="Z326" s="4"/>
      <c r="AA326" s="9"/>
      <c r="AB326" s="9"/>
      <c r="AC326" s="9"/>
      <c r="AD326" s="9"/>
      <c r="AE326" s="9"/>
      <c r="AF326" s="3"/>
      <c r="AG326" s="7"/>
      <c r="AH326" s="7"/>
      <c r="AI326" s="7"/>
      <c r="AJ326" s="7"/>
      <c r="AK326" s="7"/>
      <c r="AL326" s="7"/>
      <c r="AM326" s="7"/>
      <c r="AN326" s="9"/>
      <c r="BS326" s="6"/>
    </row>
    <row r="327" spans="1:71" hidden="1" x14ac:dyDescent="0.2">
      <c r="A327" s="7"/>
      <c r="B327" s="7"/>
      <c r="C327" s="7"/>
      <c r="D327" s="7"/>
      <c r="E327" s="7"/>
      <c r="F327" s="32"/>
      <c r="G327" s="3"/>
      <c r="H327" s="3"/>
      <c r="I327" s="3"/>
      <c r="J327" s="4"/>
      <c r="K327" s="4"/>
      <c r="L327" s="7"/>
      <c r="M327" s="3"/>
      <c r="N327" s="7"/>
      <c r="O327" s="7"/>
      <c r="P327" s="7"/>
      <c r="Q327" s="7"/>
      <c r="R327" s="7"/>
      <c r="S327" s="7"/>
      <c r="T327" s="3"/>
      <c r="U327" s="7"/>
      <c r="V327" s="7"/>
      <c r="W327" s="7"/>
      <c r="X327" s="7"/>
      <c r="Y327" s="7"/>
      <c r="Z327" s="7"/>
      <c r="AA327" s="3"/>
      <c r="AB327" s="3"/>
      <c r="AC327" s="3"/>
      <c r="AD327" s="4"/>
      <c r="AE327" s="4"/>
      <c r="AF327" s="7"/>
      <c r="AG327" s="3"/>
      <c r="AH327" s="3"/>
      <c r="AI327" s="3"/>
      <c r="AJ327" s="4"/>
      <c r="AK327" s="4"/>
      <c r="AL327" s="3"/>
      <c r="AM327" s="4"/>
      <c r="AN327" s="3"/>
      <c r="BS327" s="6"/>
    </row>
    <row r="328" spans="1:71" hidden="1" x14ac:dyDescent="0.2">
      <c r="A328" s="3"/>
      <c r="B328" s="3"/>
      <c r="C328" s="4"/>
      <c r="D328" s="4"/>
      <c r="E328" s="3"/>
      <c r="F328" s="35"/>
      <c r="G328" s="7"/>
      <c r="H328" s="7"/>
      <c r="I328" s="7"/>
      <c r="J328" s="7"/>
      <c r="K328" s="7"/>
      <c r="L328" s="4"/>
      <c r="M328" s="7"/>
      <c r="N328" s="3"/>
      <c r="O328" s="3"/>
      <c r="P328" s="4"/>
      <c r="Q328" s="4"/>
      <c r="R328" s="3"/>
      <c r="S328" s="4"/>
      <c r="T328" s="7"/>
      <c r="U328" s="3"/>
      <c r="V328" s="3"/>
      <c r="W328" s="4"/>
      <c r="X328" s="4"/>
      <c r="Y328" s="3"/>
      <c r="Z328" s="4"/>
      <c r="AA328" s="7"/>
      <c r="AB328" s="7"/>
      <c r="AC328" s="7"/>
      <c r="AD328" s="7"/>
      <c r="AE328" s="7"/>
      <c r="AF328" s="3"/>
      <c r="AG328" s="7"/>
      <c r="AH328" s="7"/>
      <c r="AI328" s="7"/>
      <c r="AJ328" s="7"/>
      <c r="AK328" s="7"/>
      <c r="AL328" s="7"/>
      <c r="AM328" s="7"/>
      <c r="AN328" s="7"/>
      <c r="BS328" s="6"/>
    </row>
    <row r="329" spans="1:71" hidden="1" x14ac:dyDescent="0.2">
      <c r="A329" s="7"/>
      <c r="B329" s="7"/>
      <c r="C329" s="7"/>
      <c r="D329" s="7"/>
      <c r="E329" s="7"/>
      <c r="F329" s="32"/>
      <c r="G329" s="3"/>
      <c r="H329" s="3"/>
      <c r="I329" s="3"/>
      <c r="J329" s="4"/>
      <c r="K329" s="4"/>
      <c r="L329" s="7"/>
      <c r="M329" s="3"/>
      <c r="N329" s="7"/>
      <c r="O329" s="7"/>
      <c r="P329" s="7"/>
      <c r="Q329" s="7"/>
      <c r="R329" s="7"/>
      <c r="S329" s="7"/>
      <c r="T329" s="3"/>
      <c r="U329" s="7"/>
      <c r="V329" s="7"/>
      <c r="W329" s="7"/>
      <c r="X329" s="7"/>
      <c r="Y329" s="7"/>
      <c r="Z329" s="7"/>
      <c r="AA329" s="3"/>
      <c r="AB329" s="3"/>
      <c r="AC329" s="3"/>
      <c r="AD329" s="4"/>
      <c r="AE329" s="4"/>
      <c r="AF329" s="7"/>
      <c r="AG329" s="3"/>
      <c r="AH329" s="3"/>
      <c r="AI329" s="3"/>
      <c r="AJ329" s="4"/>
      <c r="AK329" s="4"/>
      <c r="AL329" s="3"/>
      <c r="AM329" s="4"/>
      <c r="AN329" s="3"/>
      <c r="BS329" s="6"/>
    </row>
    <row r="330" spans="1:71" hidden="1" x14ac:dyDescent="0.2">
      <c r="A330" s="3"/>
      <c r="B330" s="3"/>
      <c r="C330" s="4"/>
      <c r="D330" s="4"/>
      <c r="E330" s="3"/>
      <c r="F330" s="35"/>
      <c r="G330" s="9"/>
      <c r="H330" s="9"/>
      <c r="I330" s="9"/>
      <c r="J330" s="9"/>
      <c r="K330" s="9"/>
      <c r="L330" s="4"/>
      <c r="M330" s="9"/>
      <c r="N330" s="3"/>
      <c r="O330" s="3"/>
      <c r="P330" s="4"/>
      <c r="Q330" s="4"/>
      <c r="R330" s="3"/>
      <c r="S330" s="4"/>
      <c r="T330" s="9"/>
      <c r="U330" s="3"/>
      <c r="V330" s="3"/>
      <c r="W330" s="4"/>
      <c r="X330" s="4"/>
      <c r="Y330" s="3"/>
      <c r="Z330" s="4"/>
      <c r="AA330" s="9"/>
      <c r="AB330" s="9"/>
      <c r="AC330" s="9"/>
      <c r="AD330" s="9"/>
      <c r="AE330" s="9"/>
      <c r="AF330" s="3"/>
      <c r="AG330" s="7"/>
      <c r="AH330" s="7"/>
      <c r="AI330" s="7"/>
      <c r="AJ330" s="7"/>
      <c r="AK330" s="7"/>
      <c r="AL330" s="7"/>
      <c r="AM330" s="7"/>
      <c r="AN330" s="7"/>
      <c r="BS330" s="6"/>
    </row>
    <row r="331" spans="1:71" hidden="1" x14ac:dyDescent="0.2">
      <c r="A331" s="7"/>
      <c r="B331" s="7"/>
      <c r="C331" s="7"/>
      <c r="D331" s="7"/>
      <c r="E331" s="7"/>
      <c r="F331" s="32"/>
      <c r="G331" s="3"/>
      <c r="H331" s="3"/>
      <c r="I331" s="3"/>
      <c r="J331" s="4"/>
      <c r="K331" s="4"/>
      <c r="L331" s="7"/>
      <c r="M331" s="3"/>
      <c r="N331" s="7"/>
      <c r="O331" s="7"/>
      <c r="P331" s="7"/>
      <c r="Q331" s="7"/>
      <c r="R331" s="7"/>
      <c r="S331" s="7"/>
      <c r="T331" s="3"/>
      <c r="U331" s="7"/>
      <c r="V331" s="7"/>
      <c r="W331" s="7"/>
      <c r="X331" s="7"/>
      <c r="Y331" s="7"/>
      <c r="Z331" s="7"/>
      <c r="AA331" s="3"/>
      <c r="AB331" s="3"/>
      <c r="AC331" s="3"/>
      <c r="AD331" s="4"/>
      <c r="AE331" s="4"/>
      <c r="AF331" s="7"/>
      <c r="AG331" s="3"/>
      <c r="AH331" s="3"/>
      <c r="AI331" s="3"/>
      <c r="AJ331" s="4"/>
      <c r="AK331" s="4"/>
      <c r="AL331" s="3"/>
      <c r="AM331" s="4"/>
      <c r="AN331" s="3"/>
      <c r="BS331" s="6"/>
    </row>
    <row r="332" spans="1:71" hidden="1" x14ac:dyDescent="0.2">
      <c r="A332" s="3"/>
      <c r="B332" s="3"/>
      <c r="C332" s="4"/>
      <c r="D332" s="4"/>
      <c r="E332" s="3"/>
      <c r="F332" s="35"/>
      <c r="G332" s="9"/>
      <c r="H332" s="9"/>
      <c r="I332" s="9"/>
      <c r="J332" s="9"/>
      <c r="K332" s="9"/>
      <c r="L332" s="4"/>
      <c r="M332" s="9"/>
      <c r="N332" s="3"/>
      <c r="O332" s="3"/>
      <c r="P332" s="4"/>
      <c r="Q332" s="4"/>
      <c r="R332" s="3"/>
      <c r="S332" s="4"/>
      <c r="T332" s="9"/>
      <c r="U332" s="3"/>
      <c r="V332" s="3"/>
      <c r="W332" s="4"/>
      <c r="X332" s="4"/>
      <c r="Y332" s="3"/>
      <c r="Z332" s="4"/>
      <c r="AA332" s="9"/>
      <c r="AB332" s="9"/>
      <c r="AC332" s="9"/>
      <c r="AD332" s="9"/>
      <c r="AE332" s="9"/>
      <c r="AF332" s="3"/>
      <c r="AG332" s="3"/>
      <c r="AH332" s="3"/>
      <c r="AI332" s="3"/>
      <c r="AJ332" s="4"/>
      <c r="AK332" s="4"/>
      <c r="AL332" s="3"/>
      <c r="AM332" s="4"/>
      <c r="AN332" s="7"/>
      <c r="BS332" s="6"/>
    </row>
    <row r="333" spans="1:71" hidden="1" x14ac:dyDescent="0.2">
      <c r="A333" s="7"/>
      <c r="B333" s="7"/>
      <c r="C333" s="7"/>
      <c r="D333" s="7"/>
      <c r="E333" s="7"/>
      <c r="F333" s="32"/>
      <c r="G333" s="3"/>
      <c r="H333" s="3"/>
      <c r="I333" s="3"/>
      <c r="J333" s="4"/>
      <c r="K333" s="4"/>
      <c r="L333" s="7"/>
      <c r="M333" s="3"/>
      <c r="N333" s="7"/>
      <c r="O333" s="7"/>
      <c r="P333" s="7"/>
      <c r="Q333" s="7"/>
      <c r="R333" s="7"/>
      <c r="S333" s="7"/>
      <c r="T333" s="3"/>
      <c r="U333" s="7"/>
      <c r="V333" s="7"/>
      <c r="W333" s="7"/>
      <c r="X333" s="7"/>
      <c r="Y333" s="7"/>
      <c r="Z333" s="7"/>
      <c r="AA333" s="3"/>
      <c r="AB333" s="3"/>
      <c r="AC333" s="3"/>
      <c r="AD333" s="4"/>
      <c r="AE333" s="4"/>
      <c r="AF333" s="7"/>
      <c r="AG333" s="7"/>
      <c r="AH333" s="7"/>
      <c r="AI333" s="7"/>
      <c r="AJ333" s="7"/>
      <c r="AK333" s="7"/>
      <c r="AL333" s="7"/>
      <c r="AM333" s="7"/>
      <c r="AN333" s="4"/>
      <c r="BS333" s="6"/>
    </row>
    <row r="334" spans="1:71" hidden="1" x14ac:dyDescent="0.2">
      <c r="A334" s="3"/>
      <c r="B334" s="3"/>
      <c r="C334" s="4"/>
      <c r="D334" s="4"/>
      <c r="E334" s="3"/>
      <c r="F334" s="35"/>
      <c r="G334" s="9"/>
      <c r="H334" s="9"/>
      <c r="I334" s="9"/>
      <c r="J334" s="9"/>
      <c r="K334" s="9"/>
      <c r="L334" s="4"/>
      <c r="M334" s="9"/>
      <c r="N334" s="3"/>
      <c r="O334" s="3"/>
      <c r="P334" s="4"/>
      <c r="Q334" s="4"/>
      <c r="R334" s="3"/>
      <c r="S334" s="4"/>
      <c r="T334" s="9"/>
      <c r="U334" s="3"/>
      <c r="V334" s="3"/>
      <c r="W334" s="4"/>
      <c r="X334" s="4"/>
      <c r="Y334" s="3"/>
      <c r="Z334" s="4"/>
      <c r="AA334" s="9"/>
      <c r="AB334" s="9"/>
      <c r="AC334" s="9"/>
      <c r="AD334" s="9"/>
      <c r="AE334" s="9"/>
      <c r="AF334" s="3"/>
      <c r="AG334" s="3"/>
      <c r="AH334" s="3"/>
      <c r="AI334" s="3"/>
      <c r="AJ334" s="4"/>
      <c r="AK334" s="4"/>
      <c r="AL334" s="3"/>
      <c r="AM334" s="4"/>
      <c r="AN334" s="9"/>
      <c r="BS334" s="6"/>
    </row>
    <row r="335" spans="1:71" hidden="1" x14ac:dyDescent="0.2">
      <c r="A335" s="11"/>
      <c r="O335" s="7"/>
      <c r="P335" s="7"/>
      <c r="Q335" s="7"/>
      <c r="R335" s="7"/>
      <c r="S335" s="7"/>
      <c r="T335" s="7"/>
      <c r="U335" s="7"/>
      <c r="V335" s="3"/>
      <c r="W335" s="3"/>
      <c r="X335" s="3"/>
      <c r="Y335" s="4"/>
      <c r="Z335" s="4"/>
      <c r="AA335" s="3"/>
      <c r="AB335" s="4"/>
      <c r="AC335" s="3"/>
      <c r="AD335" s="3"/>
      <c r="AE335" s="3"/>
      <c r="AF335" s="3"/>
      <c r="AG335" s="7"/>
      <c r="AH335" s="7"/>
      <c r="AI335" s="7"/>
      <c r="AJ335" s="7"/>
      <c r="AK335" s="7"/>
      <c r="AL335" s="7"/>
      <c r="AM335" s="7"/>
      <c r="AN335" s="3"/>
      <c r="BS335" s="6"/>
    </row>
    <row r="336" spans="1:71" hidden="1" x14ac:dyDescent="0.2">
      <c r="A336" s="11"/>
      <c r="O336" s="3"/>
      <c r="P336" s="3"/>
      <c r="Q336" s="3"/>
      <c r="R336" s="4"/>
      <c r="S336" s="4"/>
      <c r="T336" s="3"/>
      <c r="U336" s="4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3"/>
      <c r="AH336" s="3"/>
      <c r="AI336" s="3"/>
      <c r="AJ336" s="4"/>
      <c r="AK336" s="4"/>
      <c r="AL336" s="3"/>
      <c r="AM336" s="4"/>
      <c r="AN336" s="7"/>
      <c r="BS336" s="6"/>
    </row>
    <row r="337" spans="1:71" hidden="1" x14ac:dyDescent="0.2">
      <c r="A337" s="11"/>
      <c r="O337" s="7"/>
      <c r="P337" s="7"/>
      <c r="Q337" s="7"/>
      <c r="R337" s="7"/>
      <c r="S337" s="7"/>
      <c r="T337" s="7"/>
      <c r="U337" s="7"/>
      <c r="V337" s="3"/>
      <c r="W337" s="3"/>
      <c r="X337" s="3"/>
      <c r="Y337" s="4"/>
      <c r="Z337" s="4"/>
      <c r="AA337" s="3"/>
      <c r="AB337" s="4"/>
      <c r="AC337" s="3"/>
      <c r="AD337" s="3"/>
      <c r="AE337" s="3"/>
      <c r="AF337" s="3"/>
      <c r="AG337" s="7"/>
      <c r="AH337" s="7"/>
      <c r="AI337" s="7"/>
      <c r="AJ337" s="7"/>
      <c r="AK337" s="7"/>
      <c r="AL337" s="7"/>
      <c r="AM337" s="7"/>
      <c r="AN337" s="3"/>
      <c r="BS337" s="6"/>
    </row>
    <row r="338" spans="1:71" hidden="1" x14ac:dyDescent="0.2">
      <c r="A338" s="11"/>
      <c r="O338" s="3"/>
      <c r="P338" s="3"/>
      <c r="Q338" s="3"/>
      <c r="R338" s="4"/>
      <c r="S338" s="4"/>
      <c r="T338" s="3"/>
      <c r="U338" s="4"/>
      <c r="V338" s="7"/>
      <c r="W338" s="7"/>
      <c r="X338" s="7"/>
      <c r="Y338" s="7"/>
      <c r="Z338" s="7"/>
      <c r="AA338" s="7"/>
      <c r="AB338" s="7"/>
      <c r="AC338" s="3"/>
      <c r="AD338" s="3"/>
      <c r="AE338" s="7"/>
      <c r="AF338" s="7"/>
      <c r="AG338" s="3"/>
      <c r="AH338" s="3"/>
      <c r="AI338" s="3"/>
      <c r="AJ338" s="4"/>
      <c r="AK338" s="4"/>
      <c r="AL338" s="3"/>
      <c r="AM338" s="4"/>
      <c r="AN338" s="7"/>
      <c r="BS338" s="6"/>
    </row>
    <row r="339" spans="1:71" hidden="1" x14ac:dyDescent="0.2">
      <c r="A339" s="11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  <c r="BS339" s="6"/>
    </row>
    <row r="340" spans="1:71" hidden="1" x14ac:dyDescent="0.2">
      <c r="A340" s="11"/>
      <c r="O340" s="3"/>
      <c r="P340" s="3"/>
      <c r="Q340" s="3"/>
      <c r="R340" s="4"/>
      <c r="S340" s="4"/>
      <c r="T340" s="3"/>
      <c r="U340" s="4"/>
      <c r="V340" s="4"/>
      <c r="W340" s="4"/>
      <c r="X340" s="3"/>
      <c r="Y340" s="3"/>
      <c r="Z340" s="3"/>
      <c r="AA340" s="4"/>
      <c r="AB340" s="4"/>
      <c r="AC340" s="3"/>
      <c r="AD340" s="4"/>
      <c r="AE340" s="4"/>
      <c r="AF340" s="3"/>
      <c r="AG340" s="3"/>
      <c r="AH340" s="3"/>
      <c r="AI340" s="3"/>
      <c r="AJ340" s="4"/>
      <c r="AK340" s="4"/>
      <c r="AL340" s="3"/>
      <c r="AM340" s="4"/>
      <c r="AN340" s="4"/>
      <c r="BS340" s="6"/>
    </row>
    <row r="341" spans="1:71" hidden="1" x14ac:dyDescent="0.2">
      <c r="A341" s="11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  <c r="BS341" s="6"/>
    </row>
    <row r="342" spans="1:71" hidden="1" x14ac:dyDescent="0.2">
      <c r="A342" s="11"/>
      <c r="O342" s="3"/>
      <c r="P342" s="3"/>
      <c r="Q342" s="3"/>
      <c r="R342" s="4"/>
      <c r="S342" s="4"/>
      <c r="T342" s="3"/>
      <c r="U342" s="4"/>
      <c r="V342" s="7"/>
      <c r="W342" s="7"/>
      <c r="X342" s="7"/>
      <c r="Y342" s="7"/>
      <c r="Z342" s="7"/>
      <c r="AA342" s="7"/>
      <c r="AB342" s="7"/>
      <c r="AC342" s="4"/>
      <c r="AD342" s="4"/>
      <c r="AE342" s="3"/>
      <c r="AF342" s="7"/>
      <c r="AG342" s="3"/>
      <c r="AH342" s="3"/>
      <c r="AI342" s="3"/>
      <c r="AJ342" s="4"/>
      <c r="AK342" s="4"/>
      <c r="AL342" s="3"/>
      <c r="AM342" s="4"/>
      <c r="AN342" s="7"/>
      <c r="BS342" s="6"/>
    </row>
    <row r="343" spans="1:71" hidden="1" x14ac:dyDescent="0.2">
      <c r="A343" s="11"/>
      <c r="O343" s="3"/>
      <c r="P343" s="3"/>
      <c r="Q343" s="3"/>
      <c r="R343" s="4"/>
      <c r="S343" s="4"/>
      <c r="T343" s="3"/>
      <c r="U343" s="4"/>
      <c r="V343" s="4"/>
      <c r="W343" s="3"/>
      <c r="X343" s="3"/>
      <c r="Y343" s="3"/>
      <c r="Z343" s="4"/>
      <c r="AA343" s="4"/>
      <c r="AB343" s="3"/>
      <c r="AC343" s="7"/>
      <c r="AD343" s="7"/>
      <c r="AE343" s="7"/>
      <c r="AF343" s="3"/>
      <c r="AG343" s="3"/>
      <c r="AH343" s="3"/>
      <c r="AI343" s="3"/>
      <c r="AJ343" s="4"/>
      <c r="AK343" s="4"/>
      <c r="AL343" s="3"/>
      <c r="AM343" s="4"/>
      <c r="AN343" s="4"/>
      <c r="BS343" s="6"/>
    </row>
    <row r="344" spans="1:71" hidden="1" x14ac:dyDescent="0.2">
      <c r="A344" s="11"/>
      <c r="O344" s="7"/>
      <c r="P344" s="7"/>
      <c r="Q344" s="7"/>
      <c r="R344" s="7"/>
      <c r="S344" s="7"/>
      <c r="T344" s="7"/>
      <c r="U344" s="7"/>
      <c r="V344" s="9"/>
      <c r="W344" s="9"/>
      <c r="X344" s="9"/>
      <c r="Y344" s="9"/>
      <c r="Z344" s="9"/>
      <c r="AB344" s="11"/>
      <c r="AC344" s="3"/>
      <c r="AD344" s="3"/>
      <c r="AE344" s="3"/>
      <c r="AF344" s="7"/>
      <c r="AG344" s="7"/>
      <c r="AH344" s="7"/>
      <c r="AI344" s="7"/>
      <c r="AJ344" s="7"/>
      <c r="AK344" s="7"/>
      <c r="AL344" s="7"/>
      <c r="AM344" s="7"/>
      <c r="AN344" s="9"/>
      <c r="BS344" s="6"/>
    </row>
    <row r="345" spans="1:71" hidden="1" x14ac:dyDescent="0.2">
      <c r="A345" s="11"/>
      <c r="O345" s="3"/>
      <c r="P345" s="3"/>
      <c r="Q345" s="3"/>
      <c r="R345" s="4"/>
      <c r="S345" s="4"/>
      <c r="T345" s="3"/>
      <c r="U345" s="4"/>
      <c r="V345" s="3"/>
      <c r="W345" s="3"/>
      <c r="X345" s="3"/>
      <c r="Y345" s="4"/>
      <c r="Z345" s="4"/>
      <c r="AA345" s="3"/>
      <c r="AB345" s="4"/>
      <c r="AC345" s="7"/>
      <c r="AD345" s="7"/>
      <c r="AE345" s="3"/>
      <c r="AF345" s="3"/>
      <c r="AG345" s="3"/>
      <c r="AH345" s="3"/>
      <c r="AI345" s="3"/>
      <c r="AJ345" s="4"/>
      <c r="AK345" s="4"/>
      <c r="AL345" s="3"/>
      <c r="AM345" s="4"/>
      <c r="AN345" s="3"/>
      <c r="BS345" s="6"/>
    </row>
    <row r="346" spans="1:71" hidden="1" x14ac:dyDescent="0.2">
      <c r="A346" s="11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3"/>
      <c r="AD346" s="3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BS346" s="6"/>
    </row>
    <row r="347" spans="1:71" hidden="1" x14ac:dyDescent="0.2">
      <c r="A347" s="11"/>
      <c r="O347" s="3"/>
      <c r="P347" s="3"/>
      <c r="Q347" s="3"/>
      <c r="R347" s="4"/>
      <c r="S347" s="4"/>
      <c r="T347" s="3"/>
      <c r="U347" s="4"/>
      <c r="V347" s="3"/>
      <c r="W347" s="3"/>
      <c r="X347" s="3"/>
      <c r="Y347" s="4"/>
      <c r="Z347" s="4"/>
      <c r="AA347" s="3"/>
      <c r="AB347" s="4"/>
      <c r="AC347" s="3"/>
      <c r="AD347" s="3"/>
      <c r="AE347" s="3"/>
      <c r="AF347" s="3"/>
      <c r="AG347" s="3"/>
      <c r="AH347" s="3"/>
      <c r="AI347" s="3"/>
      <c r="AJ347" s="4"/>
      <c r="AK347" s="4"/>
      <c r="AL347" s="3"/>
      <c r="AM347" s="4"/>
      <c r="AN347" s="3"/>
      <c r="BS347" s="6"/>
    </row>
    <row r="348" spans="1:71" hidden="1" x14ac:dyDescent="0.2">
      <c r="A348" s="11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BS348" s="6"/>
    </row>
    <row r="349" spans="1:71" hidden="1" x14ac:dyDescent="0.2">
      <c r="A349" s="11"/>
      <c r="O349" s="3"/>
      <c r="P349" s="3"/>
      <c r="Q349" s="3"/>
      <c r="R349" s="4"/>
      <c r="S349" s="4"/>
      <c r="T349" s="3"/>
      <c r="U349" s="4"/>
      <c r="V349" s="3"/>
      <c r="W349" s="3"/>
      <c r="X349" s="3"/>
      <c r="Y349" s="4"/>
      <c r="Z349" s="4"/>
      <c r="AA349" s="3"/>
      <c r="AB349" s="4"/>
      <c r="AC349" s="3"/>
      <c r="AD349" s="3"/>
      <c r="AE349" s="3"/>
      <c r="AF349" s="3"/>
      <c r="AG349" s="3"/>
      <c r="AH349" s="3"/>
      <c r="AI349" s="3"/>
      <c r="AJ349" s="4"/>
      <c r="AK349" s="4"/>
      <c r="AL349" s="3"/>
      <c r="AM349" s="4"/>
      <c r="AN349" s="3"/>
      <c r="BS349" s="6"/>
    </row>
    <row r="350" spans="1:71" hidden="1" x14ac:dyDescent="0.2">
      <c r="A350" s="11"/>
      <c r="O350" s="3"/>
      <c r="P350" s="3"/>
      <c r="Q350" s="3"/>
      <c r="R350" s="4"/>
      <c r="S350" s="4"/>
      <c r="T350" s="3"/>
      <c r="U350" s="4"/>
      <c r="V350" s="7"/>
      <c r="W350" s="7"/>
      <c r="X350" s="7"/>
      <c r="Y350" s="7"/>
      <c r="Z350" s="7"/>
      <c r="AA350" s="7"/>
      <c r="AB350" s="7"/>
      <c r="AC350" s="3"/>
      <c r="AD350" s="3"/>
      <c r="AE350" s="3"/>
      <c r="AF350" s="7"/>
      <c r="AG350" s="3"/>
      <c r="AH350" s="3"/>
      <c r="AI350" s="3"/>
      <c r="AJ350" s="4"/>
      <c r="AK350" s="4"/>
      <c r="AL350" s="3"/>
      <c r="AM350" s="4"/>
      <c r="AN350" s="7"/>
      <c r="BS350" s="6"/>
    </row>
    <row r="351" spans="1:71" hidden="1" x14ac:dyDescent="0.2">
      <c r="A351" s="11"/>
      <c r="O351" s="7"/>
      <c r="P351" s="7"/>
      <c r="Q351" s="7"/>
      <c r="R351" s="7"/>
      <c r="S351" s="7"/>
      <c r="T351" s="7"/>
      <c r="U351" s="7"/>
      <c r="V351" s="4"/>
      <c r="W351" s="3"/>
      <c r="X351" s="3"/>
      <c r="Y351" s="3"/>
      <c r="Z351" s="4"/>
      <c r="AA351" s="4"/>
      <c r="AB351" s="3"/>
      <c r="AC351" s="7"/>
      <c r="AD351" s="7"/>
      <c r="AE351" s="7"/>
      <c r="AF351" s="3"/>
      <c r="AG351" s="7"/>
      <c r="AH351" s="7"/>
      <c r="AI351" s="7"/>
      <c r="AJ351" s="7"/>
      <c r="AK351" s="7"/>
      <c r="AL351" s="7"/>
      <c r="AM351" s="7"/>
      <c r="AN351" s="4"/>
      <c r="BS351" s="6"/>
    </row>
    <row r="352" spans="1:71" hidden="1" x14ac:dyDescent="0.2">
      <c r="A352" s="11"/>
      <c r="O352" s="3"/>
      <c r="P352" s="3"/>
      <c r="Q352" s="3"/>
      <c r="R352" s="4"/>
      <c r="S352" s="4"/>
      <c r="T352" s="3"/>
      <c r="U352" s="4"/>
      <c r="V352" s="9"/>
      <c r="W352" s="9"/>
      <c r="X352" s="9"/>
      <c r="Y352" s="9"/>
      <c r="Z352" s="9"/>
      <c r="AB352" s="11"/>
      <c r="AC352" s="3"/>
      <c r="AD352" s="3"/>
      <c r="AE352" s="3"/>
      <c r="AF352" s="7"/>
      <c r="AG352" s="3"/>
      <c r="AH352" s="3"/>
      <c r="AI352" s="3"/>
      <c r="AJ352" s="4"/>
      <c r="AK352" s="4"/>
      <c r="AL352" s="3"/>
      <c r="AM352" s="4"/>
      <c r="AN352" s="9"/>
      <c r="BS352" s="6"/>
    </row>
    <row r="353" spans="1:71" hidden="1" x14ac:dyDescent="0.2">
      <c r="A353" s="11"/>
      <c r="O353" s="7"/>
      <c r="P353" s="7"/>
      <c r="Q353" s="7"/>
      <c r="R353" s="7"/>
      <c r="S353" s="7"/>
      <c r="T353" s="7"/>
      <c r="U353" s="7"/>
      <c r="V353" s="3"/>
      <c r="W353" s="3"/>
      <c r="X353" s="3"/>
      <c r="Y353" s="4"/>
      <c r="Z353" s="4"/>
      <c r="AA353" s="3"/>
      <c r="AB353" s="4"/>
      <c r="AC353" s="3"/>
      <c r="AD353" s="3"/>
      <c r="AE353" s="3"/>
      <c r="AF353" s="3"/>
      <c r="AG353" s="7"/>
      <c r="AH353" s="7"/>
      <c r="AI353" s="7"/>
      <c r="AJ353" s="7"/>
      <c r="AK353" s="7"/>
      <c r="AL353" s="7"/>
      <c r="AM353" s="7"/>
      <c r="AN353" s="3"/>
      <c r="BS353" s="6"/>
    </row>
    <row r="354" spans="1:71" hidden="1" x14ac:dyDescent="0.2">
      <c r="A354" s="11"/>
      <c r="O354" s="3"/>
      <c r="P354" s="3"/>
      <c r="Q354" s="3"/>
      <c r="R354" s="4"/>
      <c r="S354" s="4"/>
      <c r="T354" s="3"/>
      <c r="U354" s="4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3"/>
      <c r="AH354" s="3"/>
      <c r="AI354" s="3"/>
      <c r="AJ354" s="4"/>
      <c r="AK354" s="4"/>
      <c r="AL354" s="3"/>
      <c r="AM354" s="4"/>
      <c r="AN354" s="7"/>
      <c r="BS354" s="6"/>
    </row>
    <row r="355" spans="1:71" hidden="1" x14ac:dyDescent="0.2">
      <c r="A355" s="11"/>
      <c r="O355" s="7"/>
      <c r="P355" s="7"/>
      <c r="Q355" s="7"/>
      <c r="R355" s="7"/>
      <c r="S355" s="7"/>
      <c r="T355" s="7"/>
      <c r="U355" s="7"/>
      <c r="V355" s="3"/>
      <c r="W355" s="3"/>
      <c r="X355" s="3"/>
      <c r="Y355" s="4"/>
      <c r="Z355" s="4"/>
      <c r="AA355" s="3"/>
      <c r="AB355" s="4"/>
      <c r="AC355" s="3"/>
      <c r="AD355" s="3"/>
      <c r="AE355" s="3"/>
      <c r="AF355" s="3"/>
      <c r="AG355" s="7"/>
      <c r="AH355" s="7"/>
      <c r="AI355" s="7"/>
      <c r="AJ355" s="7"/>
      <c r="AK355" s="7"/>
      <c r="AL355" s="7"/>
      <c r="AM355" s="7"/>
      <c r="AN355" s="3"/>
      <c r="BS355" s="6"/>
    </row>
    <row r="356" spans="1:71" hidden="1" x14ac:dyDescent="0.2">
      <c r="A356" s="11"/>
      <c r="O356" s="3"/>
      <c r="P356" s="3"/>
      <c r="Q356" s="3"/>
      <c r="R356" s="4"/>
      <c r="S356" s="4"/>
      <c r="T356" s="3"/>
      <c r="U356" s="4"/>
      <c r="V356" s="7"/>
      <c r="W356" s="7"/>
      <c r="X356" s="7"/>
      <c r="Y356" s="7"/>
      <c r="Z356" s="7"/>
      <c r="AA356" s="7"/>
      <c r="AB356" s="7"/>
      <c r="AC356" s="3"/>
      <c r="AD356" s="3"/>
      <c r="AE356" s="7"/>
      <c r="AF356" s="7"/>
      <c r="AG356" s="3"/>
      <c r="AH356" s="3"/>
      <c r="AI356" s="3"/>
      <c r="AJ356" s="4"/>
      <c r="AK356" s="4"/>
      <c r="AL356" s="3"/>
      <c r="AM356" s="4"/>
      <c r="AN356" s="7"/>
      <c r="BS356" s="6"/>
    </row>
    <row r="357" spans="1:71" hidden="1" x14ac:dyDescent="0.2">
      <c r="A357" s="11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BS357" s="6"/>
    </row>
    <row r="358" spans="1:71" hidden="1" x14ac:dyDescent="0.2">
      <c r="A358" s="11"/>
      <c r="O358" s="3"/>
      <c r="P358" s="3"/>
      <c r="Q358" s="3"/>
      <c r="R358" s="4"/>
      <c r="S358" s="4"/>
      <c r="T358" s="3"/>
      <c r="U358" s="4"/>
      <c r="V358" s="4"/>
      <c r="W358" s="4"/>
      <c r="X358" s="3"/>
      <c r="Y358" s="3"/>
      <c r="Z358" s="3"/>
      <c r="AA358" s="4"/>
      <c r="AB358" s="4"/>
      <c r="AC358" s="3"/>
      <c r="AD358" s="4"/>
      <c r="AE358" s="4"/>
      <c r="AF358" s="3"/>
      <c r="AG358" s="3"/>
      <c r="AH358" s="3"/>
      <c r="AI358" s="3"/>
      <c r="AJ358" s="4"/>
      <c r="AK358" s="4"/>
      <c r="AL358" s="3"/>
      <c r="AM358" s="4"/>
      <c r="AN358" s="4"/>
      <c r="BS358" s="6"/>
    </row>
    <row r="359" spans="1:71" hidden="1" x14ac:dyDescent="0.2">
      <c r="A359" s="11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BS359" s="6"/>
    </row>
    <row r="360" spans="1:71" hidden="1" x14ac:dyDescent="0.2">
      <c r="A360" s="11"/>
      <c r="O360" s="3"/>
      <c r="P360" s="3"/>
      <c r="Q360" s="3"/>
      <c r="R360" s="4"/>
      <c r="S360" s="4"/>
      <c r="T360" s="3"/>
      <c r="U360" s="4"/>
      <c r="V360" s="7"/>
      <c r="W360" s="7"/>
      <c r="X360" s="7"/>
      <c r="Y360" s="7"/>
      <c r="Z360" s="7"/>
      <c r="AA360" s="7"/>
      <c r="AB360" s="7"/>
      <c r="AC360" s="4"/>
      <c r="AD360" s="4"/>
      <c r="AE360" s="3"/>
      <c r="AF360" s="7"/>
      <c r="AG360" s="3"/>
      <c r="AH360" s="3"/>
      <c r="AI360" s="3"/>
      <c r="AJ360" s="4"/>
      <c r="AK360" s="4"/>
      <c r="AL360" s="3"/>
      <c r="AM360" s="4"/>
      <c r="AN360" s="7"/>
      <c r="BS360" s="6"/>
    </row>
    <row r="361" spans="1:71" hidden="1" x14ac:dyDescent="0.2">
      <c r="A361" s="11"/>
      <c r="O361" s="3"/>
      <c r="P361" s="3"/>
      <c r="Q361" s="3"/>
      <c r="R361" s="4"/>
      <c r="S361" s="4"/>
      <c r="T361" s="3"/>
      <c r="U361" s="4"/>
      <c r="V361" s="4"/>
      <c r="W361" s="3"/>
      <c r="X361" s="3"/>
      <c r="Y361" s="3"/>
      <c r="Z361" s="4"/>
      <c r="AA361" s="4"/>
      <c r="AB361" s="3"/>
      <c r="AC361" s="7"/>
      <c r="AD361" s="7"/>
      <c r="AE361" s="7"/>
      <c r="AF361" s="3"/>
      <c r="AG361" s="3"/>
      <c r="AH361" s="3"/>
      <c r="AI361" s="3"/>
      <c r="AJ361" s="4"/>
      <c r="AK361" s="4"/>
      <c r="AL361" s="3"/>
      <c r="AM361" s="4"/>
      <c r="AN361" s="4"/>
      <c r="BS361" s="6"/>
    </row>
    <row r="362" spans="1:71" hidden="1" x14ac:dyDescent="0.2">
      <c r="A362" s="11"/>
      <c r="O362" s="7"/>
      <c r="P362" s="7"/>
      <c r="Q362" s="7"/>
      <c r="R362" s="7"/>
      <c r="S362" s="7"/>
      <c r="T362" s="7"/>
      <c r="U362" s="7"/>
      <c r="V362" s="9"/>
      <c r="W362" s="9"/>
      <c r="X362" s="9"/>
      <c r="Y362" s="9"/>
      <c r="Z362" s="9"/>
      <c r="AB362" s="11"/>
      <c r="AC362" s="3"/>
      <c r="AD362" s="3"/>
      <c r="AE362" s="3"/>
      <c r="AF362" s="7"/>
      <c r="AG362" s="7"/>
      <c r="AH362" s="7"/>
      <c r="AI362" s="7"/>
      <c r="AJ362" s="7"/>
      <c r="AK362" s="7"/>
      <c r="AL362" s="7"/>
      <c r="AM362" s="7"/>
      <c r="AN362" s="9"/>
      <c r="BS362" s="6"/>
    </row>
    <row r="363" spans="1:71" hidden="1" x14ac:dyDescent="0.2">
      <c r="A363" s="11"/>
      <c r="O363" s="3"/>
      <c r="P363" s="3"/>
      <c r="Q363" s="3"/>
      <c r="R363" s="4"/>
      <c r="S363" s="4"/>
      <c r="T363" s="3"/>
      <c r="U363" s="4"/>
      <c r="V363" s="3"/>
      <c r="W363" s="3"/>
      <c r="X363" s="3"/>
      <c r="Y363" s="4"/>
      <c r="Z363" s="4"/>
      <c r="AA363" s="3"/>
      <c r="AB363" s="4"/>
      <c r="AC363" s="7"/>
      <c r="AD363" s="7"/>
      <c r="AE363" s="3"/>
      <c r="AF363" s="3"/>
      <c r="AG363" s="3"/>
      <c r="AH363" s="3"/>
      <c r="AI363" s="3"/>
      <c r="AJ363" s="4"/>
      <c r="AK363" s="4"/>
      <c r="AL363" s="3"/>
      <c r="AM363" s="4"/>
      <c r="AN363" s="3"/>
      <c r="BS363" s="6"/>
    </row>
    <row r="364" spans="1:71" hidden="1" x14ac:dyDescent="0.2">
      <c r="A364" s="11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  <c r="AC364" s="3"/>
      <c r="AD364" s="3"/>
      <c r="AE364" s="7"/>
      <c r="AF364" s="7"/>
      <c r="AG364" s="7"/>
      <c r="AH364" s="7"/>
      <c r="AI364" s="7"/>
      <c r="AJ364" s="7"/>
      <c r="AK364" s="7"/>
      <c r="AL364" s="7"/>
      <c r="AM364" s="7"/>
      <c r="AN364" s="7"/>
      <c r="BS364" s="6"/>
    </row>
    <row r="365" spans="1:71" hidden="1" x14ac:dyDescent="0.2">
      <c r="A365" s="11"/>
      <c r="O365" s="3"/>
      <c r="P365" s="3"/>
      <c r="Q365" s="3"/>
      <c r="R365" s="4"/>
      <c r="S365" s="4"/>
      <c r="T365" s="3"/>
      <c r="U365" s="4"/>
      <c r="V365" s="3"/>
      <c r="W365" s="3"/>
      <c r="X365" s="3"/>
      <c r="Y365" s="4"/>
      <c r="Z365" s="4"/>
      <c r="AA365" s="3"/>
      <c r="AB365" s="4"/>
      <c r="AC365" s="3"/>
      <c r="AD365" s="3"/>
      <c r="AE365" s="3"/>
      <c r="AF365" s="3"/>
      <c r="AG365" s="3"/>
      <c r="AH365" s="3"/>
      <c r="AI365" s="3"/>
      <c r="AJ365" s="4"/>
      <c r="AK365" s="4"/>
      <c r="AL365" s="3"/>
      <c r="AM365" s="4"/>
      <c r="AN365" s="3"/>
      <c r="BS365" s="6"/>
    </row>
    <row r="366" spans="1:71" hidden="1" x14ac:dyDescent="0.2">
      <c r="A366" s="11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  <c r="BS366" s="6"/>
    </row>
    <row r="367" spans="1:71" hidden="1" x14ac:dyDescent="0.2">
      <c r="A367" s="11"/>
      <c r="O367" s="3"/>
      <c r="P367" s="3"/>
      <c r="Q367" s="3"/>
      <c r="R367" s="4"/>
      <c r="S367" s="4"/>
      <c r="T367" s="3"/>
      <c r="U367" s="4"/>
      <c r="V367" s="3"/>
      <c r="W367" s="3"/>
      <c r="X367" s="3"/>
      <c r="Y367" s="4"/>
      <c r="Z367" s="4"/>
      <c r="AA367" s="3"/>
      <c r="AB367" s="4"/>
      <c r="AC367" s="3"/>
      <c r="AD367" s="3"/>
      <c r="AE367" s="3"/>
      <c r="AF367" s="3"/>
      <c r="AG367" s="3"/>
      <c r="AH367" s="3"/>
      <c r="AI367" s="3"/>
      <c r="AJ367" s="4"/>
      <c r="AK367" s="4"/>
      <c r="AL367" s="3"/>
      <c r="AM367" s="4"/>
      <c r="AN367" s="3"/>
      <c r="BS367" s="6"/>
    </row>
    <row r="368" spans="1:71" hidden="1" x14ac:dyDescent="0.2">
      <c r="A368" s="11"/>
      <c r="O368" s="3"/>
      <c r="P368" s="3"/>
      <c r="Q368" s="3"/>
      <c r="R368" s="4"/>
      <c r="S368" s="4"/>
      <c r="T368" s="3"/>
      <c r="U368" s="4"/>
      <c r="V368" s="7"/>
      <c r="W368" s="7"/>
      <c r="X368" s="7"/>
      <c r="Y368" s="7"/>
      <c r="Z368" s="7"/>
      <c r="AA368" s="7"/>
      <c r="AB368" s="7"/>
      <c r="AC368" s="3"/>
      <c r="AD368" s="3"/>
      <c r="AE368" s="3"/>
      <c r="AF368" s="7"/>
      <c r="AG368" s="3"/>
      <c r="AH368" s="3"/>
      <c r="AI368" s="3"/>
      <c r="AJ368" s="4"/>
      <c r="AK368" s="4"/>
      <c r="AL368" s="3"/>
      <c r="AM368" s="4"/>
      <c r="AN368" s="7"/>
      <c r="BS368" s="6"/>
    </row>
    <row r="369" spans="1:71" hidden="1" x14ac:dyDescent="0.2">
      <c r="A369" s="11"/>
      <c r="O369" s="7"/>
      <c r="P369" s="7"/>
      <c r="Q369" s="7"/>
      <c r="R369" s="7"/>
      <c r="S369" s="7"/>
      <c r="T369" s="7"/>
      <c r="U369" s="7"/>
      <c r="V369" s="4"/>
      <c r="W369" s="3"/>
      <c r="X369" s="3"/>
      <c r="Y369" s="3"/>
      <c r="Z369" s="4"/>
      <c r="AA369" s="4"/>
      <c r="AB369" s="3"/>
      <c r="AC369" s="7"/>
      <c r="AD369" s="7"/>
      <c r="AE369" s="7"/>
      <c r="AF369" s="3"/>
      <c r="AG369" s="7"/>
      <c r="AH369" s="7"/>
      <c r="AI369" s="7"/>
      <c r="AJ369" s="7"/>
      <c r="AK369" s="7"/>
      <c r="AL369" s="7"/>
      <c r="AM369" s="7"/>
      <c r="AN369" s="4"/>
      <c r="BS369" s="6"/>
    </row>
    <row r="370" spans="1:71" hidden="1" x14ac:dyDescent="0.2">
      <c r="A370" s="11"/>
      <c r="O370" s="3"/>
      <c r="P370" s="3"/>
      <c r="Q370" s="3"/>
      <c r="R370" s="4"/>
      <c r="S370" s="4"/>
      <c r="T370" s="3"/>
      <c r="U370" s="4"/>
      <c r="V370" s="9"/>
      <c r="W370" s="9"/>
      <c r="X370" s="9"/>
      <c r="Y370" s="9"/>
      <c r="Z370" s="9"/>
      <c r="AB370" s="11"/>
      <c r="AC370" s="3"/>
      <c r="AD370" s="3"/>
      <c r="AE370" s="3"/>
      <c r="AF370" s="7"/>
      <c r="AG370" s="3"/>
      <c r="AH370" s="3"/>
      <c r="AI370" s="3"/>
      <c r="AJ370" s="4"/>
      <c r="AK370" s="4"/>
      <c r="AL370" s="3"/>
      <c r="AM370" s="4"/>
      <c r="AN370" s="9"/>
      <c r="BS370" s="6"/>
    </row>
    <row r="371" spans="1:71" hidden="1" x14ac:dyDescent="0.2">
      <c r="A371" s="11"/>
      <c r="O371" s="7"/>
      <c r="P371" s="7"/>
      <c r="Q371" s="7"/>
      <c r="R371" s="7"/>
      <c r="S371" s="7"/>
      <c r="T371" s="7"/>
      <c r="U371" s="7"/>
      <c r="V371" s="3"/>
      <c r="W371" s="3"/>
      <c r="X371" s="3"/>
      <c r="Y371" s="4"/>
      <c r="Z371" s="4"/>
      <c r="AA371" s="3"/>
      <c r="AB371" s="4"/>
      <c r="AC371" s="3"/>
      <c r="AD371" s="3"/>
      <c r="AE371" s="3"/>
      <c r="AF371" s="3"/>
      <c r="AG371" s="7"/>
      <c r="AH371" s="7"/>
      <c r="AI371" s="7"/>
      <c r="AJ371" s="7"/>
      <c r="AK371" s="7"/>
      <c r="AL371" s="7"/>
      <c r="AM371" s="7"/>
      <c r="AN371" s="3"/>
      <c r="BS371" s="6"/>
    </row>
    <row r="372" spans="1:71" hidden="1" x14ac:dyDescent="0.2">
      <c r="A372" s="11"/>
      <c r="O372" s="3"/>
      <c r="P372" s="3"/>
      <c r="Q372" s="3"/>
      <c r="R372" s="4"/>
      <c r="S372" s="4"/>
      <c r="T372" s="3"/>
      <c r="U372" s="4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3"/>
      <c r="AH372" s="3"/>
      <c r="AI372" s="3"/>
      <c r="AJ372" s="4"/>
      <c r="AK372" s="4"/>
      <c r="AL372" s="3"/>
      <c r="AM372" s="4"/>
      <c r="AN372" s="7"/>
      <c r="BS372" s="6"/>
    </row>
    <row r="373" spans="1:71" hidden="1" x14ac:dyDescent="0.2">
      <c r="A373" s="11"/>
      <c r="O373" s="7"/>
      <c r="P373" s="7"/>
      <c r="Q373" s="7"/>
      <c r="R373" s="7"/>
      <c r="S373" s="7"/>
      <c r="T373" s="7"/>
      <c r="U373" s="7"/>
      <c r="V373" s="3"/>
      <c r="W373" s="3"/>
      <c r="X373" s="3"/>
      <c r="Y373" s="4"/>
      <c r="Z373" s="4"/>
      <c r="AA373" s="3"/>
      <c r="AB373" s="4"/>
      <c r="AC373" s="3"/>
      <c r="AD373" s="3"/>
      <c r="AE373" s="3"/>
      <c r="AF373" s="3"/>
      <c r="AG373" s="7"/>
      <c r="AH373" s="7"/>
      <c r="AI373" s="7"/>
      <c r="AJ373" s="7"/>
      <c r="AK373" s="7"/>
      <c r="AL373" s="7"/>
      <c r="AM373" s="7"/>
      <c r="AN373" s="3"/>
      <c r="BS373" s="6"/>
    </row>
    <row r="374" spans="1:71" hidden="1" x14ac:dyDescent="0.2">
      <c r="A374" s="11"/>
      <c r="O374" s="3"/>
      <c r="P374" s="3"/>
      <c r="Q374" s="3"/>
      <c r="R374" s="4"/>
      <c r="S374" s="4"/>
      <c r="T374" s="3"/>
      <c r="U374" s="4"/>
      <c r="V374" s="7"/>
      <c r="W374" s="7"/>
      <c r="X374" s="7"/>
      <c r="Y374" s="7"/>
      <c r="Z374" s="7"/>
      <c r="AA374" s="7"/>
      <c r="AB374" s="7"/>
      <c r="AC374" s="3"/>
      <c r="AD374" s="3"/>
      <c r="AE374" s="7"/>
      <c r="AF374" s="7"/>
      <c r="AG374" s="3"/>
      <c r="AH374" s="3"/>
      <c r="AI374" s="3"/>
      <c r="AJ374" s="4"/>
      <c r="AK374" s="4"/>
      <c r="AL374" s="3"/>
      <c r="AM374" s="4"/>
      <c r="AN374" s="7"/>
      <c r="BS374" s="6"/>
    </row>
    <row r="375" spans="1:71" hidden="1" x14ac:dyDescent="0.2">
      <c r="A375" s="11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  <c r="BS375" s="6"/>
    </row>
    <row r="376" spans="1:71" hidden="1" x14ac:dyDescent="0.2">
      <c r="A376" s="11"/>
      <c r="O376" s="3"/>
      <c r="P376" s="3"/>
      <c r="Q376" s="3"/>
      <c r="R376" s="4"/>
      <c r="S376" s="4"/>
      <c r="T376" s="3"/>
      <c r="U376" s="4"/>
      <c r="V376" s="4"/>
      <c r="W376" s="4"/>
      <c r="X376" s="3"/>
      <c r="Y376" s="3"/>
      <c r="Z376" s="3"/>
      <c r="AA376" s="4"/>
      <c r="AB376" s="4"/>
      <c r="AC376" s="3"/>
      <c r="AD376" s="4"/>
      <c r="AE376" s="4"/>
      <c r="AF376" s="3"/>
      <c r="AG376" s="3"/>
      <c r="AH376" s="3"/>
      <c r="AI376" s="3"/>
      <c r="AJ376" s="4"/>
      <c r="AK376" s="4"/>
      <c r="AL376" s="3"/>
      <c r="AM376" s="4"/>
      <c r="AN376" s="4"/>
      <c r="BS376" s="6"/>
    </row>
    <row r="377" spans="1:71" hidden="1" x14ac:dyDescent="0.2">
      <c r="A377" s="11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  <c r="BS377" s="6"/>
    </row>
    <row r="378" spans="1:71" hidden="1" x14ac:dyDescent="0.2">
      <c r="A378" s="11"/>
      <c r="O378" s="3"/>
      <c r="P378" s="3"/>
      <c r="Q378" s="3"/>
      <c r="R378" s="4"/>
      <c r="S378" s="4"/>
      <c r="T378" s="3"/>
      <c r="U378" s="4"/>
      <c r="V378" s="7"/>
      <c r="W378" s="7"/>
      <c r="X378" s="7"/>
      <c r="Y378" s="7"/>
      <c r="Z378" s="7"/>
      <c r="AA378" s="7"/>
      <c r="AB378" s="7"/>
      <c r="AC378" s="4"/>
      <c r="AD378" s="4"/>
      <c r="AE378" s="3"/>
      <c r="AF378" s="7"/>
      <c r="AG378" s="3"/>
      <c r="AH378" s="3"/>
      <c r="AI378" s="3"/>
      <c r="AJ378" s="4"/>
      <c r="AK378" s="4"/>
      <c r="AL378" s="3"/>
      <c r="AM378" s="4"/>
      <c r="AN378" s="7"/>
      <c r="BS378" s="6"/>
    </row>
    <row r="379" spans="1:71" hidden="1" x14ac:dyDescent="0.2">
      <c r="A379" s="11"/>
      <c r="O379" s="3"/>
      <c r="P379" s="3"/>
      <c r="Q379" s="3"/>
      <c r="R379" s="4"/>
      <c r="S379" s="4"/>
      <c r="T379" s="3"/>
      <c r="U379" s="4"/>
      <c r="V379" s="4"/>
      <c r="W379" s="3"/>
      <c r="X379" s="3"/>
      <c r="Y379" s="3"/>
      <c r="Z379" s="4"/>
      <c r="AA379" s="4"/>
      <c r="AB379" s="3"/>
      <c r="AC379" s="7"/>
      <c r="AD379" s="7"/>
      <c r="AE379" s="7"/>
      <c r="AF379" s="3"/>
      <c r="AG379" s="3"/>
      <c r="AH379" s="3"/>
      <c r="AI379" s="3"/>
      <c r="AJ379" s="4"/>
      <c r="AK379" s="4"/>
      <c r="AL379" s="3"/>
      <c r="AM379" s="4"/>
      <c r="AN379" s="4"/>
      <c r="BS379" s="6"/>
    </row>
    <row r="380" spans="1:71" hidden="1" x14ac:dyDescent="0.2">
      <c r="A380" s="11"/>
      <c r="O380" s="7"/>
      <c r="P380" s="7"/>
      <c r="Q380" s="7"/>
      <c r="R380" s="7"/>
      <c r="S380" s="7"/>
      <c r="T380" s="7"/>
      <c r="U380" s="7"/>
      <c r="V380" s="9"/>
      <c r="W380" s="9"/>
      <c r="X380" s="9"/>
      <c r="Y380" s="9"/>
      <c r="Z380" s="9"/>
      <c r="AB380" s="11"/>
      <c r="AC380" s="3"/>
      <c r="AD380" s="3"/>
      <c r="AE380" s="3"/>
      <c r="AF380" s="7"/>
      <c r="AG380" s="7"/>
      <c r="AH380" s="7"/>
      <c r="AI380" s="7"/>
      <c r="AJ380" s="7"/>
      <c r="AK380" s="7"/>
      <c r="AL380" s="7"/>
      <c r="AM380" s="7"/>
      <c r="AN380" s="9"/>
      <c r="BS380" s="6"/>
    </row>
    <row r="381" spans="1:71" hidden="1" x14ac:dyDescent="0.2">
      <c r="A381" s="11"/>
      <c r="O381" s="3"/>
      <c r="P381" s="3"/>
      <c r="Q381" s="3"/>
      <c r="R381" s="4"/>
      <c r="S381" s="4"/>
      <c r="T381" s="3"/>
      <c r="U381" s="4"/>
      <c r="V381" s="3"/>
      <c r="W381" s="3"/>
      <c r="X381" s="3"/>
      <c r="Y381" s="4"/>
      <c r="Z381" s="4"/>
      <c r="AA381" s="3"/>
      <c r="AB381" s="4"/>
      <c r="AC381" s="7"/>
      <c r="AD381" s="7"/>
      <c r="AE381" s="3"/>
      <c r="AF381" s="3"/>
      <c r="AG381" s="3"/>
      <c r="AH381" s="3"/>
      <c r="AI381" s="3"/>
      <c r="AJ381" s="4"/>
      <c r="AK381" s="4"/>
      <c r="AL381" s="3"/>
      <c r="AM381" s="4"/>
      <c r="AN381" s="3"/>
      <c r="BS381" s="6"/>
    </row>
    <row r="382" spans="1:71" hidden="1" x14ac:dyDescent="0.2">
      <c r="A382" s="11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3"/>
      <c r="AD382" s="3"/>
      <c r="AE382" s="7"/>
      <c r="AF382" s="7"/>
      <c r="AG382" s="7"/>
      <c r="AH382" s="7"/>
      <c r="AI382" s="7"/>
      <c r="AJ382" s="7"/>
      <c r="AK382" s="7"/>
      <c r="AL382" s="7"/>
      <c r="AM382" s="7"/>
      <c r="AN382" s="7"/>
      <c r="BS382" s="6"/>
    </row>
    <row r="383" spans="1:71" hidden="1" x14ac:dyDescent="0.2">
      <c r="A383" s="11"/>
      <c r="O383" s="3"/>
      <c r="P383" s="3"/>
      <c r="Q383" s="3"/>
      <c r="R383" s="4"/>
      <c r="S383" s="4"/>
      <c r="T383" s="3"/>
      <c r="U383" s="4"/>
      <c r="V383" s="3"/>
      <c r="W383" s="3"/>
      <c r="X383" s="3"/>
      <c r="Y383" s="4"/>
      <c r="Z383" s="4"/>
      <c r="AA383" s="3"/>
      <c r="AB383" s="4"/>
      <c r="AC383" s="3"/>
      <c r="AD383" s="3"/>
      <c r="AE383" s="3"/>
      <c r="AF383" s="3"/>
      <c r="AG383" s="3"/>
      <c r="AH383" s="3"/>
      <c r="AI383" s="3"/>
      <c r="AJ383" s="4"/>
      <c r="AK383" s="4"/>
      <c r="AL383" s="3"/>
      <c r="AM383" s="4"/>
      <c r="AN383" s="3"/>
      <c r="BS383" s="6"/>
    </row>
    <row r="384" spans="1:71" hidden="1" x14ac:dyDescent="0.2">
      <c r="A384" s="11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  <c r="AZ384" s="10"/>
      <c r="BA384" s="7"/>
      <c r="BB384" s="7"/>
      <c r="BC384" s="7"/>
      <c r="BD384" s="7"/>
      <c r="BE384" s="12"/>
      <c r="BS384" s="6"/>
    </row>
    <row r="385" spans="1:71" hidden="1" x14ac:dyDescent="0.2">
      <c r="A385" s="11"/>
      <c r="O385" s="3"/>
      <c r="P385" s="3"/>
      <c r="Q385" s="3"/>
      <c r="R385" s="4"/>
      <c r="S385" s="4"/>
      <c r="T385" s="3"/>
      <c r="U385" s="4"/>
      <c r="V385" s="3"/>
      <c r="W385" s="3"/>
      <c r="X385" s="3"/>
      <c r="Y385" s="4"/>
      <c r="Z385" s="4"/>
      <c r="AA385" s="3"/>
      <c r="AB385" s="4"/>
      <c r="AC385" s="3"/>
      <c r="AD385" s="3"/>
      <c r="AE385" s="3"/>
      <c r="AF385" s="3"/>
      <c r="AG385" s="3"/>
      <c r="AH385" s="3"/>
      <c r="AI385" s="3"/>
      <c r="AJ385" s="4"/>
      <c r="AK385" s="4"/>
      <c r="AL385" s="3"/>
      <c r="AM385" s="4"/>
      <c r="AN385" s="3"/>
      <c r="BS385" s="6"/>
    </row>
    <row r="386" spans="1:71" hidden="1" x14ac:dyDescent="0.2">
      <c r="A386" s="11"/>
      <c r="O386" s="3"/>
      <c r="P386" s="3"/>
      <c r="Q386" s="3"/>
      <c r="R386" s="4"/>
      <c r="S386" s="4"/>
      <c r="T386" s="3"/>
      <c r="U386" s="4"/>
      <c r="V386" s="7"/>
      <c r="W386" s="7"/>
      <c r="X386" s="7"/>
      <c r="Y386" s="7"/>
      <c r="Z386" s="7"/>
      <c r="AA386" s="7"/>
      <c r="AB386" s="7"/>
      <c r="AC386" s="3"/>
      <c r="AD386" s="3"/>
      <c r="AE386" s="3"/>
      <c r="AF386" s="7"/>
      <c r="AG386" s="3"/>
      <c r="AH386" s="3"/>
      <c r="AI386" s="3"/>
      <c r="AJ386" s="4"/>
      <c r="AK386" s="4"/>
      <c r="AL386" s="3"/>
      <c r="AM386" s="4"/>
      <c r="AN386" s="7"/>
      <c r="BS386" s="6"/>
    </row>
    <row r="387" spans="1:71" hidden="1" x14ac:dyDescent="0.2">
      <c r="A387" s="11"/>
      <c r="O387" s="7"/>
      <c r="P387" s="7"/>
      <c r="Q387" s="7"/>
      <c r="R387" s="7"/>
      <c r="S387" s="7"/>
      <c r="T387" s="7"/>
      <c r="U387" s="7"/>
      <c r="V387" s="4"/>
      <c r="W387" s="3"/>
      <c r="X387" s="3"/>
      <c r="Y387" s="3"/>
      <c r="Z387" s="4"/>
      <c r="AA387" s="4"/>
      <c r="AB387" s="3"/>
      <c r="AC387" s="7"/>
      <c r="AD387" s="7"/>
      <c r="AE387" s="7"/>
      <c r="AF387" s="3"/>
      <c r="AG387" s="7"/>
      <c r="AH387" s="7"/>
      <c r="AI387" s="7"/>
      <c r="AJ387" s="7"/>
      <c r="AK387" s="7"/>
      <c r="AL387" s="7"/>
      <c r="AM387" s="7"/>
      <c r="AN387" s="4"/>
      <c r="BS387" s="6"/>
    </row>
    <row r="388" spans="1:71" hidden="1" x14ac:dyDescent="0.2">
      <c r="A388" s="11"/>
      <c r="O388" s="3"/>
      <c r="P388" s="3"/>
      <c r="Q388" s="3"/>
      <c r="R388" s="4"/>
      <c r="S388" s="4"/>
      <c r="T388" s="3"/>
      <c r="U388" s="4"/>
      <c r="V388" s="9"/>
      <c r="W388" s="9"/>
      <c r="X388" s="9"/>
      <c r="Y388" s="9"/>
      <c r="Z388" s="9"/>
      <c r="AB388" s="11"/>
      <c r="AC388" s="3"/>
      <c r="AD388" s="3"/>
      <c r="AE388" s="3"/>
      <c r="AF388" s="7"/>
      <c r="AG388" s="3"/>
      <c r="AH388" s="3"/>
      <c r="AI388" s="3"/>
      <c r="AJ388" s="4"/>
      <c r="AK388" s="4"/>
      <c r="AL388" s="3"/>
      <c r="AM388" s="4"/>
      <c r="AN388" s="9"/>
      <c r="BS388" s="6"/>
    </row>
    <row r="389" spans="1:71" hidden="1" x14ac:dyDescent="0.2">
      <c r="A389" s="11"/>
      <c r="O389" s="7"/>
      <c r="P389" s="7"/>
      <c r="Q389" s="7"/>
      <c r="R389" s="7"/>
      <c r="S389" s="7"/>
      <c r="T389" s="7"/>
      <c r="U389" s="7"/>
      <c r="V389" s="3"/>
      <c r="W389" s="3"/>
      <c r="X389" s="3"/>
      <c r="Y389" s="4"/>
      <c r="Z389" s="4"/>
      <c r="AA389" s="3"/>
      <c r="AB389" s="4"/>
      <c r="AC389" s="3"/>
      <c r="AD389" s="3"/>
      <c r="AE389" s="3"/>
      <c r="AF389" s="3"/>
      <c r="AG389" s="7"/>
      <c r="AH389" s="7"/>
      <c r="AI389" s="7"/>
      <c r="AJ389" s="7"/>
      <c r="AK389" s="7"/>
      <c r="AL389" s="7"/>
      <c r="AM389" s="7"/>
      <c r="AN389" s="3"/>
      <c r="BS389" s="6"/>
    </row>
    <row r="390" spans="1:71" hidden="1" x14ac:dyDescent="0.2">
      <c r="A390" s="11"/>
      <c r="O390" s="3"/>
      <c r="P390" s="3"/>
      <c r="Q390" s="3"/>
      <c r="R390" s="4"/>
      <c r="S390" s="4"/>
      <c r="T390" s="3"/>
      <c r="U390" s="4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3"/>
      <c r="AH390" s="3"/>
      <c r="AI390" s="3"/>
      <c r="AJ390" s="4"/>
      <c r="AK390" s="4"/>
      <c r="AL390" s="3"/>
      <c r="AM390" s="4"/>
      <c r="AN390" s="7"/>
      <c r="AZ390" s="6"/>
      <c r="BC390" s="15"/>
      <c r="BD390" s="15"/>
      <c r="BE390" s="10"/>
      <c r="BS390" s="6"/>
    </row>
    <row r="391" spans="1:71" hidden="1" x14ac:dyDescent="0.2">
      <c r="A391" s="11"/>
      <c r="O391" s="7"/>
      <c r="P391" s="7"/>
      <c r="Q391" s="7"/>
      <c r="R391" s="7"/>
      <c r="S391" s="7"/>
      <c r="T391" s="7"/>
      <c r="U391" s="7"/>
      <c r="V391" s="3"/>
      <c r="W391" s="3"/>
      <c r="X391" s="3"/>
      <c r="Y391" s="4"/>
      <c r="Z391" s="4"/>
      <c r="AA391" s="3"/>
      <c r="AB391" s="4"/>
      <c r="AC391" s="3"/>
      <c r="AD391" s="3"/>
      <c r="AE391" s="3"/>
      <c r="AF391" s="3"/>
      <c r="AG391" s="7"/>
      <c r="AH391" s="7"/>
      <c r="AI391" s="7"/>
      <c r="AJ391" s="7"/>
      <c r="AK391" s="7"/>
      <c r="AL391" s="7"/>
      <c r="AM391" s="7"/>
      <c r="AN391" s="3"/>
      <c r="AZ391" s="10"/>
      <c r="BA391" s="7"/>
      <c r="BB391" s="7"/>
      <c r="BC391" s="7"/>
      <c r="BD391" s="7"/>
      <c r="BE391" s="12"/>
      <c r="BF391" s="15"/>
      <c r="BS391" s="6"/>
    </row>
    <row r="392" spans="1:71" hidden="1" x14ac:dyDescent="0.2">
      <c r="A392" s="11"/>
      <c r="O392" s="3"/>
      <c r="P392" s="3"/>
      <c r="Q392" s="3"/>
      <c r="R392" s="4"/>
      <c r="S392" s="4"/>
      <c r="T392" s="3"/>
      <c r="U392" s="4"/>
      <c r="V392" s="7"/>
      <c r="W392" s="7"/>
      <c r="X392" s="7"/>
      <c r="Y392" s="7"/>
      <c r="Z392" s="7"/>
      <c r="AA392" s="7"/>
      <c r="AB392" s="7"/>
      <c r="AC392" s="3"/>
      <c r="AD392" s="3"/>
      <c r="AE392" s="7"/>
      <c r="AF392" s="7"/>
      <c r="AG392" s="3"/>
      <c r="AH392" s="3"/>
      <c r="AI392" s="3"/>
      <c r="AJ392" s="4"/>
      <c r="AK392" s="4"/>
      <c r="AL392" s="3"/>
      <c r="AM392" s="4"/>
      <c r="AN392" s="7"/>
      <c r="AZ392" s="3"/>
      <c r="BA392" s="8"/>
      <c r="BB392" s="8"/>
      <c r="BC392" s="4"/>
      <c r="BD392" s="9"/>
      <c r="BS392" s="6"/>
    </row>
    <row r="393" spans="1:71" hidden="1" x14ac:dyDescent="0.2">
      <c r="A393" s="11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  <c r="AZ393" s="12"/>
      <c r="BA393" s="16"/>
      <c r="BB393" s="16"/>
      <c r="BC393" s="4"/>
      <c r="BD393" s="4"/>
      <c r="BE393" s="3"/>
      <c r="BF393" s="3"/>
      <c r="BS393" s="6"/>
    </row>
    <row r="394" spans="1:71" hidden="1" x14ac:dyDescent="0.2">
      <c r="A394" s="11"/>
      <c r="O394" s="3"/>
      <c r="P394" s="3"/>
      <c r="Q394" s="3"/>
      <c r="R394" s="4"/>
      <c r="S394" s="4"/>
      <c r="T394" s="3"/>
      <c r="U394" s="4"/>
      <c r="V394" s="4"/>
      <c r="W394" s="4"/>
      <c r="X394" s="3"/>
      <c r="Y394" s="3"/>
      <c r="Z394" s="3"/>
      <c r="AA394" s="4"/>
      <c r="AB394" s="4"/>
      <c r="AC394" s="3"/>
      <c r="AD394" s="4"/>
      <c r="AE394" s="4"/>
      <c r="AF394" s="3"/>
      <c r="AG394" s="3"/>
      <c r="AH394" s="3"/>
      <c r="AI394" s="3"/>
      <c r="AJ394" s="4"/>
      <c r="AK394" s="4"/>
      <c r="AL394" s="3"/>
      <c r="AM394" s="4"/>
      <c r="AN394" s="4"/>
      <c r="AZ394" s="11"/>
      <c r="BC394" s="6"/>
      <c r="BD394" s="14"/>
      <c r="BF394" s="6"/>
      <c r="BS394" s="6"/>
    </row>
    <row r="395" spans="1:71" hidden="1" x14ac:dyDescent="0.2">
      <c r="A395" s="11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  <c r="AZ395" s="11"/>
      <c r="BF395" s="6"/>
      <c r="BS395" s="6"/>
    </row>
    <row r="396" spans="1:71" hidden="1" x14ac:dyDescent="0.2">
      <c r="A396" s="11"/>
      <c r="O396" s="3"/>
      <c r="P396" s="3"/>
      <c r="Q396" s="3"/>
      <c r="R396" s="4"/>
      <c r="S396" s="4"/>
      <c r="T396" s="3"/>
      <c r="U396" s="4"/>
      <c r="V396" s="7"/>
      <c r="W396" s="7"/>
      <c r="X396" s="7"/>
      <c r="Y396" s="7"/>
      <c r="Z396" s="7"/>
      <c r="AA396" s="7"/>
      <c r="AB396" s="7"/>
      <c r="AC396" s="4"/>
      <c r="AD396" s="4"/>
      <c r="AE396" s="3"/>
      <c r="AF396" s="7"/>
      <c r="AG396" s="3"/>
      <c r="AH396" s="3"/>
      <c r="AI396" s="3"/>
      <c r="AJ396" s="4"/>
      <c r="AK396" s="4"/>
      <c r="AL396" s="3"/>
      <c r="AM396" s="4"/>
      <c r="AN396" s="7"/>
      <c r="AZ396" s="17"/>
      <c r="BA396" s="15"/>
      <c r="BB396" s="15"/>
      <c r="BC396" s="15"/>
      <c r="BD396" s="15"/>
      <c r="BE396" s="15"/>
      <c r="BF396" s="10"/>
      <c r="BS396" s="6"/>
    </row>
    <row r="397" spans="1:71" hidden="1" x14ac:dyDescent="0.2">
      <c r="A397" s="11"/>
      <c r="O397" s="3"/>
      <c r="P397" s="3"/>
      <c r="Q397" s="3"/>
      <c r="R397" s="4"/>
      <c r="S397" s="4"/>
      <c r="T397" s="3"/>
      <c r="U397" s="4"/>
      <c r="V397" s="4"/>
      <c r="W397" s="3"/>
      <c r="X397" s="3"/>
      <c r="Y397" s="3"/>
      <c r="Z397" s="4"/>
      <c r="AA397" s="4"/>
      <c r="AB397" s="3"/>
      <c r="AC397" s="7"/>
      <c r="AD397" s="7"/>
      <c r="AE397" s="7"/>
      <c r="AF397" s="3"/>
      <c r="AG397" s="3"/>
      <c r="AH397" s="3"/>
      <c r="AI397" s="3"/>
      <c r="AJ397" s="4"/>
      <c r="AK397" s="4"/>
      <c r="AL397" s="3"/>
      <c r="AM397" s="4"/>
      <c r="AN397" s="4"/>
      <c r="BS397" s="6"/>
    </row>
    <row r="398" spans="1:71" hidden="1" x14ac:dyDescent="0.2">
      <c r="A398" s="11"/>
      <c r="O398" s="7"/>
      <c r="P398" s="7"/>
      <c r="Q398" s="7"/>
      <c r="R398" s="7"/>
      <c r="S398" s="7"/>
      <c r="T398" s="7"/>
      <c r="U398" s="7"/>
      <c r="V398" s="9"/>
      <c r="W398" s="9"/>
      <c r="X398" s="9"/>
      <c r="Y398" s="9"/>
      <c r="Z398" s="9"/>
      <c r="AB398" s="11"/>
      <c r="AC398" s="3"/>
      <c r="AD398" s="3"/>
      <c r="AE398" s="3"/>
      <c r="AF398" s="7"/>
      <c r="AG398" s="7"/>
      <c r="AH398" s="7"/>
      <c r="AI398" s="7"/>
      <c r="AJ398" s="7"/>
      <c r="AK398" s="7"/>
      <c r="AL398" s="7"/>
      <c r="AM398" s="7"/>
      <c r="AN398" s="9"/>
      <c r="AZ398" s="18"/>
      <c r="BA398" s="8"/>
      <c r="BB398" s="8"/>
      <c r="BC398" s="8"/>
      <c r="BD398" s="8"/>
      <c r="BE398" s="8"/>
      <c r="BF398" s="8"/>
      <c r="BG398" s="8"/>
      <c r="BH398" s="8"/>
      <c r="BI398" s="8"/>
      <c r="BJ398" s="8"/>
      <c r="BK398" s="8"/>
      <c r="BL398" s="8"/>
      <c r="BM398" s="8"/>
      <c r="BN398" s="8"/>
      <c r="BO398" s="9"/>
      <c r="BS398" s="6"/>
    </row>
    <row r="399" spans="1:71" hidden="1" x14ac:dyDescent="0.2">
      <c r="A399" s="11"/>
      <c r="O399" s="3"/>
      <c r="P399" s="3"/>
      <c r="Q399" s="3"/>
      <c r="R399" s="4"/>
      <c r="S399" s="4"/>
      <c r="T399" s="3"/>
      <c r="U399" s="4"/>
      <c r="V399" s="3"/>
      <c r="W399" s="3"/>
      <c r="X399" s="3"/>
      <c r="Y399" s="4"/>
      <c r="Z399" s="4"/>
      <c r="AA399" s="3"/>
      <c r="AB399" s="4"/>
      <c r="AC399" s="7"/>
      <c r="AD399" s="7"/>
      <c r="AE399" s="3"/>
      <c r="AF399" s="3"/>
      <c r="AG399" s="3"/>
      <c r="AH399" s="3"/>
      <c r="AI399" s="3"/>
      <c r="AJ399" s="4"/>
      <c r="AK399" s="4"/>
      <c r="AL399" s="3"/>
      <c r="AM399" s="4"/>
      <c r="AN399" s="3"/>
      <c r="AZ399" s="11"/>
      <c r="BO399" s="6"/>
      <c r="BS399" s="6"/>
    </row>
    <row r="400" spans="1:71" hidden="1" x14ac:dyDescent="0.2">
      <c r="A400" s="11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  <c r="AC400" s="3"/>
      <c r="AD400" s="3"/>
      <c r="AE400" s="7"/>
      <c r="AF400" s="7"/>
      <c r="AG400" s="7"/>
      <c r="AH400" s="7"/>
      <c r="AI400" s="7"/>
      <c r="AJ400" s="7"/>
      <c r="AK400" s="7"/>
      <c r="AL400" s="7"/>
      <c r="AM400" s="7"/>
      <c r="AN400" s="7"/>
      <c r="AZ400" s="11"/>
      <c r="BO400" s="6"/>
      <c r="BS400" s="6"/>
    </row>
    <row r="401" spans="1:71" hidden="1" x14ac:dyDescent="0.2">
      <c r="A401" s="11"/>
      <c r="O401" s="3"/>
      <c r="P401" s="3"/>
      <c r="Q401" s="3"/>
      <c r="R401" s="4"/>
      <c r="S401" s="4"/>
      <c r="T401" s="3"/>
      <c r="U401" s="4"/>
      <c r="V401" s="3"/>
      <c r="W401" s="3"/>
      <c r="X401" s="3"/>
      <c r="Y401" s="4"/>
      <c r="Z401" s="4"/>
      <c r="AA401" s="3"/>
      <c r="AB401" s="4"/>
      <c r="AC401" s="3"/>
      <c r="AD401" s="3"/>
      <c r="AE401" s="3"/>
      <c r="AF401" s="3"/>
      <c r="AG401" s="3"/>
      <c r="AH401" s="3"/>
      <c r="AI401" s="3"/>
      <c r="AJ401" s="4"/>
      <c r="AK401" s="4"/>
      <c r="AL401" s="3"/>
      <c r="AM401" s="4"/>
      <c r="AN401" s="3"/>
      <c r="AZ401" s="11"/>
      <c r="BO401" s="6"/>
      <c r="BS401" s="6"/>
    </row>
    <row r="402" spans="1:71" hidden="1" x14ac:dyDescent="0.2">
      <c r="A402" s="11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  <c r="AZ402" s="11"/>
      <c r="BO402" s="6"/>
      <c r="BS402" s="6"/>
    </row>
    <row r="403" spans="1:71" hidden="1" x14ac:dyDescent="0.2">
      <c r="A403" s="11"/>
      <c r="O403" s="3"/>
      <c r="P403" s="3"/>
      <c r="Q403" s="3"/>
      <c r="R403" s="4"/>
      <c r="S403" s="4"/>
      <c r="T403" s="3"/>
      <c r="U403" s="4"/>
      <c r="V403" s="3"/>
      <c r="W403" s="3"/>
      <c r="X403" s="3"/>
      <c r="Y403" s="4"/>
      <c r="Z403" s="4"/>
      <c r="AA403" s="3"/>
      <c r="AB403" s="4"/>
      <c r="AC403" s="3"/>
      <c r="AD403" s="3"/>
      <c r="AE403" s="3"/>
      <c r="AF403" s="3"/>
      <c r="AG403" s="3"/>
      <c r="AH403" s="3"/>
      <c r="AI403" s="3"/>
      <c r="AJ403" s="4"/>
      <c r="AK403" s="4"/>
      <c r="AL403" s="3"/>
      <c r="AM403" s="4"/>
      <c r="AN403" s="3"/>
      <c r="AZ403" s="11"/>
      <c r="BO403" s="6"/>
      <c r="BS403" s="6"/>
    </row>
    <row r="404" spans="1:71" hidden="1" x14ac:dyDescent="0.2">
      <c r="A404" s="11"/>
      <c r="O404" s="3"/>
      <c r="P404" s="3"/>
      <c r="Q404" s="3"/>
      <c r="R404" s="4"/>
      <c r="S404" s="4"/>
      <c r="T404" s="3"/>
      <c r="U404" s="4"/>
      <c r="V404" s="7"/>
      <c r="W404" s="7"/>
      <c r="X404" s="7"/>
      <c r="Y404" s="7"/>
      <c r="Z404" s="7"/>
      <c r="AA404" s="7"/>
      <c r="AB404" s="7"/>
      <c r="AC404" s="3"/>
      <c r="AD404" s="3"/>
      <c r="AE404" s="3"/>
      <c r="AF404" s="7"/>
      <c r="AG404" s="3"/>
      <c r="AH404" s="3"/>
      <c r="AI404" s="3"/>
      <c r="AJ404" s="4"/>
      <c r="AK404" s="4"/>
      <c r="AL404" s="3"/>
      <c r="AM404" s="4"/>
      <c r="AN404" s="7"/>
      <c r="AZ404" s="11"/>
      <c r="BO404" s="6"/>
      <c r="BS404" s="6"/>
    </row>
    <row r="405" spans="1:71" hidden="1" x14ac:dyDescent="0.2">
      <c r="A405" s="11"/>
      <c r="O405" s="7"/>
      <c r="P405" s="7"/>
      <c r="Q405" s="7"/>
      <c r="R405" s="7"/>
      <c r="S405" s="7"/>
      <c r="T405" s="7"/>
      <c r="U405" s="7"/>
      <c r="V405" s="4"/>
      <c r="W405" s="3"/>
      <c r="X405" s="3"/>
      <c r="Y405" s="3"/>
      <c r="Z405" s="4"/>
      <c r="AA405" s="4"/>
      <c r="AB405" s="3"/>
      <c r="AC405" s="7"/>
      <c r="AD405" s="7"/>
      <c r="AE405" s="7"/>
      <c r="AF405" s="3"/>
      <c r="AG405" s="7"/>
      <c r="AH405" s="7"/>
      <c r="AI405" s="7"/>
      <c r="AJ405" s="7"/>
      <c r="AK405" s="7"/>
      <c r="AL405" s="7"/>
      <c r="AM405" s="7"/>
      <c r="AN405" s="4"/>
      <c r="AZ405" s="11"/>
      <c r="BO405" s="6"/>
      <c r="BS405" s="6"/>
    </row>
    <row r="406" spans="1:71" hidden="1" x14ac:dyDescent="0.2">
      <c r="A406" s="11"/>
      <c r="O406" s="3"/>
      <c r="P406" s="3"/>
      <c r="Q406" s="3"/>
      <c r="R406" s="4"/>
      <c r="S406" s="4"/>
      <c r="T406" s="3"/>
      <c r="U406" s="4"/>
      <c r="V406" s="9"/>
      <c r="W406" s="9"/>
      <c r="X406" s="9"/>
      <c r="Y406" s="9"/>
      <c r="Z406" s="9"/>
      <c r="AB406" s="11"/>
      <c r="AC406" s="3"/>
      <c r="AD406" s="3"/>
      <c r="AE406" s="3"/>
      <c r="AF406" s="7"/>
      <c r="AG406" s="3"/>
      <c r="AH406" s="3"/>
      <c r="AI406" s="3"/>
      <c r="AJ406" s="4"/>
      <c r="AK406" s="4"/>
      <c r="AL406" s="3"/>
      <c r="AM406" s="4"/>
      <c r="AN406" s="9"/>
      <c r="AZ406" s="17"/>
      <c r="BA406" s="15"/>
      <c r="BB406" s="15"/>
      <c r="BC406" s="15"/>
      <c r="BD406" s="15"/>
      <c r="BE406" s="15"/>
      <c r="BF406" s="15"/>
      <c r="BG406" s="15"/>
      <c r="BH406" s="15"/>
      <c r="BI406" s="15"/>
      <c r="BJ406" s="15"/>
      <c r="BK406" s="15"/>
      <c r="BL406" s="15"/>
      <c r="BM406" s="15"/>
      <c r="BN406" s="15"/>
      <c r="BO406" s="10"/>
      <c r="BS406" s="6"/>
    </row>
    <row r="407" spans="1:71" hidden="1" x14ac:dyDescent="0.2">
      <c r="A407" s="11"/>
      <c r="O407" s="7"/>
      <c r="P407" s="7"/>
      <c r="Q407" s="7"/>
      <c r="R407" s="7"/>
      <c r="S407" s="7"/>
      <c r="T407" s="7"/>
      <c r="U407" s="7"/>
      <c r="V407" s="3"/>
      <c r="W407" s="3"/>
      <c r="X407" s="3"/>
      <c r="Y407" s="4"/>
      <c r="Z407" s="4"/>
      <c r="AA407" s="3"/>
      <c r="AB407" s="4"/>
      <c r="AC407" s="3"/>
      <c r="AD407" s="3"/>
      <c r="AE407" s="3"/>
      <c r="AF407" s="3"/>
      <c r="AG407" s="7"/>
      <c r="AH407" s="7"/>
      <c r="AI407" s="7"/>
      <c r="AJ407" s="7"/>
      <c r="AK407" s="7"/>
      <c r="AL407" s="7"/>
      <c r="AM407" s="7"/>
      <c r="AN407" s="3"/>
      <c r="BS407" s="6"/>
    </row>
    <row r="408" spans="1:71" hidden="1" x14ac:dyDescent="0.2">
      <c r="A408" s="11"/>
      <c r="O408" s="3"/>
      <c r="P408" s="3"/>
      <c r="Q408" s="3"/>
      <c r="R408" s="4"/>
      <c r="S408" s="4"/>
      <c r="T408" s="3"/>
      <c r="U408" s="4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3"/>
      <c r="AH408" s="3"/>
      <c r="AI408" s="3"/>
      <c r="AJ408" s="4"/>
      <c r="AK408" s="4"/>
      <c r="AL408" s="3"/>
      <c r="AM408" s="4"/>
      <c r="AN408" s="7"/>
      <c r="BS408" s="6"/>
    </row>
    <row r="409" spans="1:71" hidden="1" x14ac:dyDescent="0.2">
      <c r="A409" s="11"/>
      <c r="O409" s="7"/>
      <c r="P409" s="7"/>
      <c r="Q409" s="7"/>
      <c r="R409" s="7"/>
      <c r="S409" s="7"/>
      <c r="T409" s="7"/>
      <c r="U409" s="7"/>
      <c r="V409" s="3"/>
      <c r="W409" s="3"/>
      <c r="X409" s="3"/>
      <c r="Y409" s="4"/>
      <c r="Z409" s="4"/>
      <c r="AA409" s="3"/>
      <c r="AB409" s="4"/>
      <c r="AC409" s="3"/>
      <c r="AD409" s="3"/>
      <c r="AE409" s="3"/>
      <c r="AF409" s="3"/>
      <c r="AG409" s="7"/>
      <c r="AH409" s="7"/>
      <c r="AI409" s="7"/>
      <c r="AJ409" s="7"/>
      <c r="AK409" s="7"/>
      <c r="AL409" s="7"/>
      <c r="AM409" s="7"/>
      <c r="AN409" s="3"/>
      <c r="BS409" s="6"/>
    </row>
    <row r="410" spans="1:71" hidden="1" x14ac:dyDescent="0.2">
      <c r="A410" s="11"/>
      <c r="O410" s="3"/>
      <c r="P410" s="3"/>
      <c r="Q410" s="3"/>
      <c r="R410" s="4"/>
      <c r="S410" s="4"/>
      <c r="T410" s="3"/>
      <c r="U410" s="4"/>
      <c r="V410" s="7"/>
      <c r="W410" s="7"/>
      <c r="X410" s="7"/>
      <c r="Y410" s="7"/>
      <c r="Z410" s="7"/>
      <c r="AA410" s="7"/>
      <c r="AB410" s="7"/>
      <c r="AC410" s="3"/>
      <c r="AD410" s="3"/>
      <c r="AE410" s="7"/>
      <c r="AF410" s="7"/>
      <c r="AG410" s="3"/>
      <c r="AH410" s="3"/>
      <c r="AI410" s="3"/>
      <c r="AJ410" s="4"/>
      <c r="AK410" s="4"/>
      <c r="AL410" s="3"/>
      <c r="AM410" s="4"/>
      <c r="AN410" s="7"/>
    </row>
    <row r="411" spans="1:71" hidden="1" x14ac:dyDescent="0.2">
      <c r="A411" s="11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</row>
    <row r="412" spans="1:71" hidden="1" x14ac:dyDescent="0.2">
      <c r="A412" s="11"/>
      <c r="O412" s="3"/>
      <c r="P412" s="3"/>
      <c r="Q412" s="3"/>
      <c r="R412" s="4"/>
      <c r="S412" s="4"/>
      <c r="T412" s="3"/>
      <c r="U412" s="4"/>
      <c r="V412" s="4"/>
      <c r="W412" s="4"/>
      <c r="X412" s="3"/>
      <c r="Y412" s="3"/>
      <c r="Z412" s="3"/>
      <c r="AA412" s="4"/>
      <c r="AB412" s="4"/>
      <c r="AC412" s="3"/>
      <c r="AD412" s="4"/>
      <c r="AE412" s="4"/>
      <c r="AF412" s="3"/>
      <c r="AG412" s="3"/>
      <c r="AH412" s="3"/>
      <c r="AI412" s="3"/>
      <c r="AJ412" s="4"/>
      <c r="AK412" s="4"/>
      <c r="AL412" s="3"/>
      <c r="AM412" s="4"/>
      <c r="AN412" s="4"/>
    </row>
    <row r="413" spans="1:71" hidden="1" x14ac:dyDescent="0.2">
      <c r="A413" s="11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</row>
    <row r="414" spans="1:71" hidden="1" x14ac:dyDescent="0.2">
      <c r="A414" s="11"/>
      <c r="B414" s="18"/>
      <c r="C414" s="8"/>
      <c r="D414" s="8"/>
      <c r="E414" s="8"/>
      <c r="F414" s="37"/>
      <c r="G414" s="8"/>
      <c r="H414" s="8"/>
      <c r="I414" s="8"/>
      <c r="J414" s="8"/>
      <c r="K414" s="9"/>
      <c r="O414" s="3"/>
      <c r="P414" s="3"/>
      <c r="Q414" s="3"/>
      <c r="R414" s="4"/>
      <c r="S414" s="4"/>
      <c r="T414" s="3"/>
      <c r="U414" s="4"/>
      <c r="V414" s="7"/>
      <c r="W414" s="7"/>
      <c r="X414" s="7"/>
      <c r="Y414" s="7"/>
      <c r="Z414" s="7"/>
      <c r="AA414" s="7"/>
      <c r="AB414" s="7"/>
      <c r="AC414" s="4"/>
      <c r="AD414" s="4"/>
      <c r="AE414" s="3"/>
      <c r="AF414" s="7"/>
      <c r="AG414" s="3"/>
      <c r="AH414" s="3"/>
      <c r="AI414" s="3"/>
      <c r="AJ414" s="4"/>
      <c r="AK414" s="4"/>
      <c r="AL414" s="3"/>
      <c r="AM414" s="4"/>
      <c r="AN414" s="7"/>
      <c r="BS414" s="6"/>
    </row>
    <row r="415" spans="1:71" hidden="1" x14ac:dyDescent="0.2">
      <c r="A415" s="11"/>
      <c r="B415" s="11"/>
      <c r="K415" s="6"/>
      <c r="O415" s="3"/>
      <c r="P415" s="3"/>
      <c r="Q415" s="3"/>
      <c r="R415" s="4"/>
      <c r="S415" s="4"/>
      <c r="T415" s="3"/>
      <c r="U415" s="4"/>
      <c r="V415" s="4"/>
      <c r="W415" s="3"/>
      <c r="X415" s="3"/>
      <c r="Y415" s="3"/>
      <c r="Z415" s="4"/>
      <c r="AA415" s="4"/>
      <c r="AB415" s="3"/>
      <c r="AC415" s="7"/>
      <c r="AD415" s="7"/>
      <c r="AE415" s="7"/>
      <c r="AF415" s="3"/>
      <c r="AG415" s="3"/>
      <c r="AH415" s="3"/>
      <c r="AI415" s="3"/>
      <c r="AJ415" s="4"/>
      <c r="AK415" s="4"/>
      <c r="AL415" s="3"/>
      <c r="AM415" s="4"/>
      <c r="AN415" s="4"/>
      <c r="BS415" s="6"/>
    </row>
    <row r="416" spans="1:71" hidden="1" x14ac:dyDescent="0.2">
      <c r="A416" s="11"/>
      <c r="B416" s="11"/>
      <c r="K416" s="6"/>
      <c r="O416" s="7"/>
      <c r="P416" s="7"/>
      <c r="Q416" s="7"/>
      <c r="R416" s="7"/>
      <c r="S416" s="7"/>
      <c r="T416" s="7"/>
      <c r="U416" s="7"/>
      <c r="V416" s="9"/>
      <c r="W416" s="9"/>
      <c r="X416" s="9"/>
      <c r="Y416" s="9"/>
      <c r="Z416" s="9"/>
      <c r="AB416" s="11"/>
      <c r="AC416" s="3"/>
      <c r="AD416" s="3"/>
      <c r="AE416" s="3"/>
      <c r="AF416" s="7"/>
      <c r="AG416" s="7"/>
      <c r="AH416" s="7"/>
      <c r="AI416" s="7"/>
      <c r="AJ416" s="7"/>
      <c r="AK416" s="7"/>
      <c r="AL416" s="7"/>
      <c r="AM416" s="7"/>
      <c r="AN416" s="9"/>
      <c r="BS416" s="6"/>
    </row>
    <row r="417" spans="1:71" hidden="1" x14ac:dyDescent="0.2">
      <c r="A417" s="11"/>
      <c r="B417" s="17"/>
      <c r="C417" s="15"/>
      <c r="D417" s="15"/>
      <c r="E417" s="15"/>
      <c r="F417" s="38"/>
      <c r="G417" s="15"/>
      <c r="K417" s="6"/>
      <c r="O417" s="3"/>
      <c r="P417" s="3"/>
      <c r="Q417" s="3"/>
      <c r="R417" s="4"/>
      <c r="S417" s="4"/>
      <c r="T417" s="3"/>
      <c r="U417" s="4"/>
      <c r="V417" s="3"/>
      <c r="W417" s="3"/>
      <c r="X417" s="3"/>
      <c r="Y417" s="4"/>
      <c r="Z417" s="4"/>
      <c r="AA417" s="3"/>
      <c r="AB417" s="4"/>
      <c r="AC417" s="7"/>
      <c r="AD417" s="7"/>
      <c r="AE417" s="3"/>
      <c r="AF417" s="3"/>
      <c r="AG417" s="3"/>
      <c r="AH417" s="3"/>
      <c r="AI417" s="3"/>
      <c r="AJ417" s="4"/>
      <c r="AK417" s="4"/>
      <c r="AL417" s="3"/>
      <c r="AM417" s="4"/>
      <c r="AN417" s="3"/>
      <c r="BS417" s="6"/>
    </row>
    <row r="418" spans="1:71" hidden="1" x14ac:dyDescent="0.2">
      <c r="A418" s="13"/>
      <c r="B418" s="11"/>
      <c r="E418" s="6"/>
      <c r="G418" s="6"/>
      <c r="K418" s="6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3"/>
      <c r="AD418" s="3"/>
      <c r="AE418" s="7"/>
      <c r="AF418" s="7"/>
      <c r="AG418" s="7"/>
      <c r="AH418" s="7"/>
      <c r="AI418" s="7"/>
      <c r="AJ418" s="7"/>
      <c r="AK418" s="7"/>
      <c r="AL418" s="7"/>
      <c r="AM418" s="7"/>
      <c r="AN418" s="7"/>
      <c r="BS418" s="6"/>
    </row>
    <row r="419" spans="1:71" hidden="1" x14ac:dyDescent="0.2">
      <c r="A419" s="11"/>
      <c r="B419" s="11"/>
      <c r="H419" s="6"/>
      <c r="I419" s="15"/>
      <c r="K419" s="6"/>
      <c r="O419" s="3"/>
      <c r="P419" s="3"/>
      <c r="Q419" s="3"/>
      <c r="R419" s="4"/>
      <c r="S419" s="4"/>
      <c r="T419" s="3"/>
      <c r="U419" s="4"/>
      <c r="V419" s="3"/>
      <c r="W419" s="3"/>
      <c r="X419" s="3"/>
      <c r="Y419" s="4"/>
      <c r="Z419" s="4"/>
      <c r="AA419" s="3"/>
      <c r="AB419" s="4"/>
      <c r="AC419" s="3"/>
      <c r="AD419" s="3"/>
      <c r="AE419" s="3"/>
      <c r="AF419" s="3"/>
      <c r="AG419" s="3"/>
      <c r="AH419" s="3"/>
      <c r="AI419" s="3"/>
      <c r="AJ419" s="4"/>
      <c r="AK419" s="4"/>
      <c r="AL419" s="3"/>
      <c r="AM419" s="4"/>
      <c r="AN419" s="3"/>
      <c r="BS419" s="6"/>
    </row>
    <row r="420" spans="1:71" hidden="1" x14ac:dyDescent="0.2">
      <c r="A420" s="11"/>
      <c r="B420" s="17"/>
      <c r="C420" s="15"/>
      <c r="D420" s="15"/>
      <c r="E420" s="15"/>
      <c r="F420" s="38"/>
      <c r="G420" s="15"/>
      <c r="H420" s="15"/>
      <c r="I420" s="15"/>
      <c r="J420" s="15"/>
      <c r="K420" s="10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  <c r="BS420" s="6"/>
    </row>
    <row r="421" spans="1:71" hidden="1" x14ac:dyDescent="0.2">
      <c r="O421" s="3"/>
      <c r="P421" s="3"/>
      <c r="Q421" s="3"/>
      <c r="R421" s="4"/>
      <c r="S421" s="4"/>
      <c r="T421" s="3"/>
      <c r="U421" s="4"/>
      <c r="V421" s="3"/>
      <c r="W421" s="3"/>
      <c r="X421" s="3"/>
      <c r="Y421" s="4"/>
      <c r="Z421" s="4"/>
      <c r="AA421" s="3"/>
      <c r="AB421" s="4"/>
      <c r="AC421" s="3"/>
      <c r="AD421" s="3"/>
      <c r="AE421" s="3"/>
      <c r="AF421" s="3"/>
      <c r="AG421" s="3"/>
      <c r="AH421" s="3"/>
      <c r="AI421" s="3"/>
      <c r="AJ421" s="4"/>
      <c r="AK421" s="4"/>
      <c r="AL421" s="3"/>
      <c r="AM421" s="4"/>
      <c r="AN421" s="3"/>
      <c r="BS421" s="6"/>
    </row>
    <row r="422" spans="1:71" hidden="1" x14ac:dyDescent="0.2">
      <c r="O422" s="3"/>
      <c r="P422" s="3"/>
      <c r="Q422" s="3"/>
      <c r="R422" s="4"/>
      <c r="S422" s="4"/>
      <c r="T422" s="3"/>
      <c r="U422" s="4"/>
      <c r="V422" s="7"/>
      <c r="W422" s="7"/>
      <c r="X422" s="7"/>
      <c r="Y422" s="7"/>
      <c r="Z422" s="7"/>
      <c r="AA422" s="7"/>
      <c r="AB422" s="7"/>
      <c r="AC422" s="3"/>
      <c r="AD422" s="3"/>
      <c r="AE422" s="3"/>
      <c r="AF422" s="7"/>
      <c r="AG422" s="3"/>
      <c r="AH422" s="3"/>
      <c r="AI422" s="3"/>
      <c r="AJ422" s="4"/>
      <c r="AK422" s="4"/>
      <c r="AL422" s="3"/>
      <c r="AM422" s="4"/>
      <c r="AN422" s="7"/>
      <c r="BS422" s="6"/>
    </row>
    <row r="423" spans="1:71" hidden="1" x14ac:dyDescent="0.2">
      <c r="M423" s="15"/>
      <c r="N423" s="15"/>
      <c r="O423" s="7"/>
      <c r="P423" s="7"/>
      <c r="Q423" s="7"/>
      <c r="R423" s="7"/>
      <c r="S423" s="7"/>
      <c r="T423" s="7"/>
      <c r="U423" s="7"/>
      <c r="V423" s="4"/>
      <c r="W423" s="3"/>
      <c r="X423" s="3"/>
      <c r="Y423" s="3"/>
      <c r="Z423" s="4"/>
      <c r="AA423" s="4"/>
      <c r="AB423" s="3"/>
      <c r="AC423" s="7"/>
      <c r="AD423" s="7"/>
      <c r="AE423" s="7"/>
      <c r="AF423" s="3"/>
      <c r="AG423" s="7"/>
      <c r="AH423" s="7"/>
      <c r="AI423" s="7"/>
      <c r="AJ423" s="7"/>
      <c r="AK423" s="7"/>
      <c r="AL423" s="7"/>
      <c r="AM423" s="7"/>
      <c r="AN423" s="4"/>
      <c r="AO423" s="15"/>
      <c r="AP423" s="15"/>
      <c r="AQ423" s="15"/>
      <c r="AR423" s="15"/>
      <c r="AS423" s="15"/>
      <c r="AT423" s="15"/>
      <c r="AU423" s="15"/>
      <c r="AV423" s="15"/>
      <c r="AW423" s="15"/>
      <c r="AX423" s="15"/>
      <c r="AY423" s="15"/>
      <c r="AZ423" s="15"/>
      <c r="BA423" s="15"/>
      <c r="BB423" s="15"/>
      <c r="BC423" s="15"/>
      <c r="BD423" s="15"/>
      <c r="BE423" s="15"/>
      <c r="BF423" s="15"/>
      <c r="BG423" s="15"/>
      <c r="BH423" s="15"/>
      <c r="BI423" s="15"/>
      <c r="BJ423" s="15"/>
      <c r="BK423" s="15"/>
      <c r="BL423" s="15"/>
      <c r="BM423" s="15"/>
      <c r="BN423" s="15"/>
      <c r="BO423" s="15"/>
      <c r="BP423" s="15"/>
      <c r="BQ423" s="15"/>
      <c r="BR423" s="15"/>
      <c r="BS423" s="10"/>
    </row>
    <row r="424" spans="1:71" hidden="1" x14ac:dyDescent="0.2">
      <c r="O424" s="3"/>
      <c r="P424" s="3"/>
      <c r="Q424" s="3"/>
      <c r="R424" s="4"/>
      <c r="S424" s="4"/>
      <c r="T424" s="3"/>
      <c r="U424" s="4"/>
      <c r="V424" s="9"/>
      <c r="W424" s="9"/>
      <c r="X424" s="9"/>
      <c r="Y424" s="9"/>
      <c r="Z424" s="9"/>
      <c r="AB424" s="11"/>
      <c r="AC424" s="3"/>
      <c r="AD424" s="3"/>
      <c r="AE424" s="3"/>
      <c r="AF424" s="7"/>
      <c r="AG424" s="3"/>
      <c r="AH424" s="3"/>
      <c r="AI424" s="3"/>
      <c r="AJ424" s="4"/>
      <c r="AK424" s="4"/>
      <c r="AL424" s="3"/>
      <c r="AM424" s="4"/>
      <c r="AN424" s="9"/>
    </row>
    <row r="425" spans="1:71" hidden="1" x14ac:dyDescent="0.2">
      <c r="O425" s="7"/>
      <c r="P425" s="7"/>
      <c r="Q425" s="7"/>
      <c r="R425" s="7"/>
      <c r="S425" s="7"/>
      <c r="T425" s="7"/>
      <c r="U425" s="7"/>
      <c r="V425" s="3"/>
      <c r="W425" s="3"/>
      <c r="X425" s="3"/>
      <c r="Y425" s="4"/>
      <c r="Z425" s="4"/>
      <c r="AA425" s="3"/>
      <c r="AB425" s="4"/>
      <c r="AC425" s="3"/>
      <c r="AD425" s="3"/>
      <c r="AE425" s="3"/>
      <c r="AF425" s="3"/>
      <c r="AG425" s="7"/>
      <c r="AH425" s="7"/>
      <c r="AI425" s="7"/>
      <c r="AJ425" s="7"/>
      <c r="AK425" s="7"/>
      <c r="AL425" s="7"/>
      <c r="AM425" s="7"/>
      <c r="AN425" s="3"/>
    </row>
    <row r="426" spans="1:71" hidden="1" x14ac:dyDescent="0.2">
      <c r="O426" s="3"/>
      <c r="P426" s="3"/>
      <c r="Q426" s="3"/>
      <c r="R426" s="4"/>
      <c r="S426" s="4"/>
      <c r="T426" s="3"/>
      <c r="U426" s="4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3"/>
      <c r="AH426" s="3"/>
      <c r="AI426" s="3"/>
      <c r="AJ426" s="4"/>
      <c r="AK426" s="4"/>
      <c r="AL426" s="3"/>
      <c r="AM426" s="4"/>
      <c r="AN426" s="7"/>
    </row>
    <row r="427" spans="1:71" hidden="1" x14ac:dyDescent="0.2">
      <c r="O427" s="7"/>
      <c r="P427" s="7"/>
      <c r="Q427" s="7"/>
      <c r="R427" s="7"/>
      <c r="S427" s="7"/>
      <c r="T427" s="7"/>
      <c r="U427" s="7"/>
      <c r="V427" s="3"/>
      <c r="W427" s="3"/>
      <c r="X427" s="3"/>
      <c r="Y427" s="4"/>
      <c r="Z427" s="4"/>
      <c r="AA427" s="3"/>
      <c r="AB427" s="4"/>
      <c r="AC427" s="3"/>
      <c r="AD427" s="3"/>
      <c r="AE427" s="3"/>
      <c r="AF427" s="3"/>
      <c r="AG427" s="7"/>
      <c r="AH427" s="7"/>
      <c r="AI427" s="7"/>
      <c r="AJ427" s="7"/>
      <c r="AK427" s="7"/>
      <c r="AL427" s="7"/>
      <c r="AM427" s="7"/>
      <c r="AN427" s="3"/>
    </row>
    <row r="428" spans="1:71" hidden="1" x14ac:dyDescent="0.2">
      <c r="O428" s="3"/>
      <c r="P428" s="3"/>
      <c r="Q428" s="3"/>
      <c r="R428" s="4"/>
      <c r="S428" s="4"/>
      <c r="T428" s="3"/>
      <c r="U428" s="4"/>
      <c r="V428" s="7"/>
      <c r="W428" s="7"/>
      <c r="X428" s="7"/>
      <c r="Y428" s="7"/>
      <c r="Z428" s="7"/>
      <c r="AA428" s="7"/>
      <c r="AB428" s="7"/>
      <c r="AC428" s="3"/>
      <c r="AD428" s="3"/>
      <c r="AE428" s="7"/>
      <c r="AF428" s="7"/>
      <c r="AG428" s="3"/>
      <c r="AH428" s="3"/>
      <c r="AI428" s="3"/>
      <c r="AJ428" s="4"/>
      <c r="AK428" s="4"/>
      <c r="AL428" s="3"/>
      <c r="AM428" s="4"/>
      <c r="AN428" s="7"/>
    </row>
    <row r="429" spans="1:71" hidden="1" x14ac:dyDescent="0.2"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</row>
    <row r="430" spans="1:71" hidden="1" x14ac:dyDescent="0.2">
      <c r="O430" s="3"/>
      <c r="P430" s="3"/>
      <c r="Q430" s="3"/>
      <c r="R430" s="4"/>
      <c r="S430" s="4"/>
      <c r="T430" s="3"/>
      <c r="U430" s="4"/>
      <c r="V430" s="4"/>
      <c r="W430" s="4"/>
      <c r="X430" s="3"/>
      <c r="Y430" s="3"/>
      <c r="Z430" s="3"/>
      <c r="AA430" s="4"/>
      <c r="AB430" s="4"/>
      <c r="AC430" s="3"/>
      <c r="AD430" s="4"/>
      <c r="AE430" s="4"/>
      <c r="AF430" s="3"/>
      <c r="AG430" s="3"/>
      <c r="AH430" s="3"/>
      <c r="AI430" s="3"/>
      <c r="AJ430" s="4"/>
      <c r="AK430" s="4"/>
      <c r="AL430" s="3"/>
      <c r="AM430" s="4"/>
      <c r="AN430" s="4"/>
    </row>
    <row r="431" spans="1:71" hidden="1" x14ac:dyDescent="0.2"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</row>
    <row r="432" spans="1:71" hidden="1" x14ac:dyDescent="0.2">
      <c r="O432" s="3"/>
      <c r="P432" s="3"/>
      <c r="Q432" s="3"/>
      <c r="R432" s="4"/>
      <c r="S432" s="4"/>
      <c r="T432" s="3"/>
      <c r="U432" s="4"/>
      <c r="V432" s="7"/>
      <c r="W432" s="7"/>
      <c r="X432" s="7"/>
      <c r="Y432" s="7"/>
      <c r="Z432" s="7"/>
      <c r="AA432" s="7"/>
      <c r="AB432" s="7"/>
      <c r="AC432" s="4"/>
      <c r="AD432" s="4"/>
      <c r="AE432" s="3"/>
      <c r="AF432" s="7"/>
      <c r="AG432" s="3"/>
      <c r="AH432" s="3"/>
      <c r="AI432" s="3"/>
      <c r="AJ432" s="4"/>
      <c r="AK432" s="4"/>
      <c r="AL432" s="3"/>
      <c r="AM432" s="4"/>
      <c r="AN432" s="7"/>
    </row>
    <row r="433" spans="15:40" hidden="1" x14ac:dyDescent="0.2">
      <c r="O433" s="3"/>
      <c r="P433" s="3"/>
      <c r="Q433" s="3"/>
      <c r="R433" s="4"/>
      <c r="S433" s="4"/>
      <c r="T433" s="3"/>
      <c r="U433" s="4"/>
      <c r="V433" s="4"/>
      <c r="W433" s="3"/>
      <c r="X433" s="3"/>
      <c r="Y433" s="3"/>
      <c r="Z433" s="4"/>
      <c r="AA433" s="4"/>
      <c r="AB433" s="3"/>
      <c r="AC433" s="7"/>
      <c r="AD433" s="7"/>
      <c r="AE433" s="7"/>
      <c r="AF433" s="3"/>
      <c r="AG433" s="3"/>
      <c r="AH433" s="3"/>
      <c r="AI433" s="3"/>
      <c r="AJ433" s="4"/>
      <c r="AK433" s="4"/>
      <c r="AL433" s="3"/>
      <c r="AM433" s="4"/>
      <c r="AN433" s="4"/>
    </row>
    <row r="434" spans="15:40" hidden="1" x14ac:dyDescent="0.2">
      <c r="O434" s="7"/>
      <c r="P434" s="7"/>
      <c r="Q434" s="7"/>
      <c r="R434" s="7"/>
      <c r="S434" s="7"/>
      <c r="T434" s="7"/>
      <c r="U434" s="7"/>
      <c r="V434" s="9"/>
      <c r="W434" s="9"/>
      <c r="X434" s="9"/>
      <c r="Y434" s="9"/>
      <c r="Z434" s="9"/>
      <c r="AB434" s="11"/>
      <c r="AC434" s="3"/>
      <c r="AD434" s="3"/>
      <c r="AE434" s="3"/>
      <c r="AF434" s="7"/>
      <c r="AG434" s="7"/>
      <c r="AH434" s="7"/>
      <c r="AI434" s="7"/>
      <c r="AJ434" s="7"/>
      <c r="AK434" s="7"/>
      <c r="AL434" s="7"/>
      <c r="AM434" s="7"/>
      <c r="AN434" s="9"/>
    </row>
    <row r="435" spans="15:40" hidden="1" x14ac:dyDescent="0.2">
      <c r="O435" s="3"/>
      <c r="P435" s="3"/>
      <c r="Q435" s="3"/>
      <c r="R435" s="4"/>
      <c r="S435" s="4"/>
      <c r="T435" s="3"/>
      <c r="U435" s="4"/>
      <c r="V435" s="3"/>
      <c r="W435" s="3"/>
      <c r="X435" s="3"/>
      <c r="Y435" s="4"/>
      <c r="Z435" s="4"/>
      <c r="AA435" s="3"/>
      <c r="AB435" s="4"/>
      <c r="AC435" s="7"/>
      <c r="AD435" s="7"/>
      <c r="AE435" s="3"/>
      <c r="AF435" s="3"/>
      <c r="AG435" s="3"/>
      <c r="AH435" s="3"/>
      <c r="AI435" s="3"/>
      <c r="AJ435" s="4"/>
      <c r="AK435" s="4"/>
      <c r="AL435" s="3"/>
      <c r="AM435" s="4"/>
      <c r="AN435" s="3"/>
    </row>
    <row r="436" spans="15:40" hidden="1" x14ac:dyDescent="0.2"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  <c r="AC436" s="3"/>
      <c r="AD436" s="3"/>
      <c r="AE436" s="7"/>
      <c r="AF436" s="7"/>
      <c r="AG436" s="7"/>
      <c r="AH436" s="7"/>
      <c r="AI436" s="7"/>
      <c r="AJ436" s="7"/>
      <c r="AK436" s="7"/>
      <c r="AL436" s="7"/>
      <c r="AM436" s="7"/>
      <c r="AN436" s="7"/>
    </row>
    <row r="437" spans="15:40" hidden="1" x14ac:dyDescent="0.2">
      <c r="O437" s="3"/>
      <c r="P437" s="3"/>
      <c r="Q437" s="3"/>
      <c r="R437" s="4"/>
      <c r="S437" s="4"/>
      <c r="T437" s="3"/>
      <c r="U437" s="4"/>
      <c r="V437" s="3"/>
      <c r="W437" s="3"/>
      <c r="X437" s="3"/>
      <c r="Y437" s="4"/>
      <c r="Z437" s="4"/>
      <c r="AA437" s="3"/>
      <c r="AB437" s="4"/>
      <c r="AC437" s="3"/>
      <c r="AD437" s="3"/>
      <c r="AE437" s="3"/>
      <c r="AF437" s="3"/>
      <c r="AG437" s="3"/>
      <c r="AH437" s="3"/>
      <c r="AI437" s="3"/>
      <c r="AJ437" s="4"/>
      <c r="AK437" s="4"/>
      <c r="AL437" s="3"/>
      <c r="AM437" s="4"/>
      <c r="AN437" s="3"/>
    </row>
    <row r="438" spans="15:40" hidden="1" x14ac:dyDescent="0.2"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</row>
    <row r="439" spans="15:40" hidden="1" x14ac:dyDescent="0.2">
      <c r="O439" s="3"/>
      <c r="P439" s="3"/>
      <c r="Q439" s="3"/>
      <c r="R439" s="4"/>
      <c r="S439" s="4"/>
      <c r="T439" s="3"/>
      <c r="U439" s="4"/>
      <c r="V439" s="3"/>
      <c r="W439" s="3"/>
      <c r="X439" s="3"/>
      <c r="Y439" s="4"/>
      <c r="Z439" s="4"/>
      <c r="AA439" s="3"/>
      <c r="AB439" s="4"/>
      <c r="AC439" s="3"/>
      <c r="AD439" s="3"/>
      <c r="AE439" s="3"/>
      <c r="AF439" s="3"/>
      <c r="AG439" s="3"/>
      <c r="AH439" s="3"/>
      <c r="AI439" s="3"/>
      <c r="AJ439" s="4"/>
      <c r="AK439" s="4"/>
      <c r="AL439" s="3"/>
      <c r="AM439" s="4"/>
      <c r="AN439" s="3"/>
    </row>
    <row r="440" spans="15:40" hidden="1" x14ac:dyDescent="0.2">
      <c r="O440" s="3"/>
      <c r="P440" s="3"/>
      <c r="Q440" s="3"/>
      <c r="R440" s="4"/>
      <c r="S440" s="4"/>
      <c r="T440" s="3"/>
      <c r="U440" s="4"/>
      <c r="V440" s="7"/>
      <c r="W440" s="7"/>
      <c r="X440" s="7"/>
      <c r="Y440" s="7"/>
      <c r="Z440" s="7"/>
      <c r="AA440" s="7"/>
      <c r="AB440" s="7"/>
      <c r="AC440" s="3"/>
      <c r="AD440" s="3"/>
      <c r="AE440" s="3"/>
      <c r="AF440" s="7"/>
      <c r="AG440" s="3"/>
      <c r="AH440" s="3"/>
      <c r="AI440" s="3"/>
      <c r="AJ440" s="4"/>
      <c r="AK440" s="4"/>
      <c r="AL440" s="3"/>
      <c r="AM440" s="4"/>
      <c r="AN440" s="7"/>
    </row>
    <row r="441" spans="15:40" hidden="1" x14ac:dyDescent="0.2">
      <c r="O441" s="7"/>
      <c r="P441" s="7"/>
      <c r="Q441" s="7"/>
      <c r="R441" s="7"/>
      <c r="S441" s="7"/>
      <c r="T441" s="7"/>
      <c r="U441" s="7"/>
      <c r="V441" s="4"/>
      <c r="W441" s="3"/>
      <c r="X441" s="3"/>
      <c r="Y441" s="3"/>
      <c r="Z441" s="4"/>
      <c r="AA441" s="4"/>
      <c r="AB441" s="3"/>
      <c r="AC441" s="7"/>
      <c r="AD441" s="7"/>
      <c r="AE441" s="7"/>
      <c r="AF441" s="3"/>
      <c r="AG441" s="7"/>
      <c r="AH441" s="7"/>
      <c r="AI441" s="7"/>
      <c r="AJ441" s="7"/>
      <c r="AK441" s="7"/>
      <c r="AL441" s="7"/>
      <c r="AM441" s="7"/>
      <c r="AN441" s="4"/>
    </row>
    <row r="442" spans="15:40" hidden="1" x14ac:dyDescent="0.2">
      <c r="O442" s="3"/>
      <c r="P442" s="3"/>
      <c r="Q442" s="3"/>
      <c r="R442" s="4"/>
      <c r="S442" s="4"/>
      <c r="T442" s="3"/>
      <c r="U442" s="4"/>
      <c r="V442" s="9"/>
      <c r="W442" s="9"/>
      <c r="X442" s="9"/>
      <c r="Y442" s="9"/>
      <c r="Z442" s="9"/>
      <c r="AB442" s="11"/>
      <c r="AC442" s="3"/>
      <c r="AD442" s="3"/>
      <c r="AE442" s="3"/>
      <c r="AF442" s="7"/>
      <c r="AG442" s="3"/>
      <c r="AH442" s="3"/>
      <c r="AI442" s="3"/>
      <c r="AJ442" s="4"/>
      <c r="AK442" s="4"/>
      <c r="AL442" s="3"/>
      <c r="AM442" s="4"/>
      <c r="AN442" s="9"/>
    </row>
    <row r="443" spans="15:40" hidden="1" x14ac:dyDescent="0.2">
      <c r="O443" s="7"/>
      <c r="P443" s="7"/>
      <c r="Q443" s="7"/>
      <c r="R443" s="7"/>
      <c r="S443" s="7"/>
      <c r="T443" s="7"/>
      <c r="U443" s="7"/>
      <c r="V443" s="3"/>
      <c r="W443" s="3"/>
      <c r="X443" s="3"/>
      <c r="Y443" s="4"/>
      <c r="Z443" s="4"/>
      <c r="AA443" s="3"/>
      <c r="AB443" s="4"/>
      <c r="AC443" s="3"/>
      <c r="AD443" s="3"/>
      <c r="AE443" s="3"/>
      <c r="AF443" s="3"/>
      <c r="AG443" s="7"/>
      <c r="AH443" s="7"/>
      <c r="AI443" s="7"/>
      <c r="AJ443" s="7"/>
      <c r="AK443" s="7"/>
      <c r="AL443" s="7"/>
      <c r="AM443" s="7"/>
      <c r="AN443" s="3"/>
    </row>
    <row r="444" spans="15:40" hidden="1" x14ac:dyDescent="0.2">
      <c r="O444" s="3"/>
      <c r="P444" s="3"/>
      <c r="Q444" s="3"/>
      <c r="R444" s="4"/>
      <c r="S444" s="4"/>
      <c r="T444" s="3"/>
      <c r="U444" s="4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3"/>
      <c r="AH444" s="3"/>
      <c r="AI444" s="3"/>
      <c r="AJ444" s="4"/>
      <c r="AK444" s="4"/>
      <c r="AL444" s="3"/>
      <c r="AM444" s="4"/>
      <c r="AN444" s="7"/>
    </row>
    <row r="445" spans="15:40" hidden="1" x14ac:dyDescent="0.2">
      <c r="O445" s="7"/>
      <c r="P445" s="7"/>
      <c r="Q445" s="7"/>
      <c r="R445" s="7"/>
      <c r="S445" s="7"/>
      <c r="T445" s="7"/>
      <c r="U445" s="7"/>
      <c r="V445" s="3"/>
      <c r="W445" s="3"/>
      <c r="X445" s="3"/>
      <c r="Y445" s="4"/>
      <c r="Z445" s="4"/>
      <c r="AA445" s="3"/>
      <c r="AB445" s="4"/>
      <c r="AC445" s="3"/>
      <c r="AD445" s="3"/>
      <c r="AE445" s="3"/>
      <c r="AF445" s="3"/>
      <c r="AG445" s="7"/>
      <c r="AH445" s="7"/>
      <c r="AI445" s="7"/>
      <c r="AJ445" s="7"/>
      <c r="AK445" s="7"/>
      <c r="AL445" s="7"/>
      <c r="AM445" s="7"/>
      <c r="AN445" s="3"/>
    </row>
    <row r="446" spans="15:40" hidden="1" x14ac:dyDescent="0.2">
      <c r="O446" s="3"/>
      <c r="P446" s="3"/>
      <c r="Q446" s="3"/>
      <c r="R446" s="4"/>
      <c r="S446" s="4"/>
      <c r="T446" s="3"/>
      <c r="U446" s="4"/>
      <c r="V446" s="7"/>
      <c r="W446" s="7"/>
      <c r="X446" s="7"/>
      <c r="Y446" s="7"/>
      <c r="Z446" s="7"/>
      <c r="AA446" s="7"/>
      <c r="AB446" s="7"/>
      <c r="AC446" s="3"/>
      <c r="AD446" s="3"/>
      <c r="AE446" s="7"/>
      <c r="AF446" s="7"/>
      <c r="AG446" s="3"/>
      <c r="AH446" s="3"/>
      <c r="AI446" s="3"/>
      <c r="AJ446" s="4"/>
      <c r="AK446" s="4"/>
      <c r="AL446" s="3"/>
      <c r="AM446" s="4"/>
      <c r="AN446" s="7"/>
    </row>
    <row r="447" spans="15:40" hidden="1" x14ac:dyDescent="0.2"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</row>
    <row r="448" spans="15:40" hidden="1" x14ac:dyDescent="0.2">
      <c r="O448" s="3"/>
      <c r="P448" s="3"/>
      <c r="Q448" s="3"/>
      <c r="R448" s="4"/>
      <c r="S448" s="4"/>
      <c r="T448" s="3"/>
      <c r="U448" s="4"/>
      <c r="V448" s="4"/>
      <c r="W448" s="4"/>
      <c r="X448" s="3"/>
      <c r="Y448" s="3"/>
      <c r="Z448" s="3"/>
      <c r="AA448" s="4"/>
      <c r="AB448" s="4"/>
      <c r="AC448" s="3"/>
      <c r="AD448" s="4"/>
      <c r="AE448" s="4"/>
      <c r="AF448" s="3"/>
      <c r="AG448" s="3"/>
      <c r="AH448" s="3"/>
      <c r="AI448" s="3"/>
      <c r="AJ448" s="4"/>
      <c r="AK448" s="4"/>
      <c r="AL448" s="3"/>
      <c r="AM448" s="4"/>
      <c r="AN448" s="4"/>
    </row>
    <row r="449" spans="15:40" hidden="1" x14ac:dyDescent="0.2"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</row>
    <row r="450" spans="15:40" hidden="1" x14ac:dyDescent="0.2">
      <c r="O450" s="3"/>
      <c r="P450" s="3"/>
      <c r="Q450" s="3"/>
      <c r="R450" s="4"/>
      <c r="S450" s="4"/>
      <c r="T450" s="3"/>
      <c r="U450" s="4"/>
      <c r="V450" s="7"/>
      <c r="W450" s="7"/>
      <c r="X450" s="7"/>
      <c r="Y450" s="7"/>
      <c r="Z450" s="7"/>
      <c r="AA450" s="7"/>
      <c r="AB450" s="7"/>
      <c r="AC450" s="4"/>
      <c r="AD450" s="4"/>
      <c r="AE450" s="3"/>
      <c r="AF450" s="7"/>
      <c r="AG450" s="3"/>
      <c r="AH450" s="3"/>
      <c r="AI450" s="3"/>
      <c r="AJ450" s="4"/>
      <c r="AK450" s="4"/>
      <c r="AL450" s="3"/>
      <c r="AM450" s="4"/>
      <c r="AN450" s="7"/>
    </row>
    <row r="451" spans="15:40" hidden="1" x14ac:dyDescent="0.2">
      <c r="O451" s="3"/>
      <c r="P451" s="3"/>
      <c r="Q451" s="3"/>
      <c r="R451" s="4"/>
      <c r="S451" s="4"/>
      <c r="T451" s="3"/>
      <c r="U451" s="4"/>
      <c r="V451" s="4"/>
      <c r="W451" s="3"/>
      <c r="X451" s="3"/>
      <c r="Y451" s="3"/>
      <c r="Z451" s="4"/>
      <c r="AA451" s="4"/>
      <c r="AB451" s="3"/>
      <c r="AC451" s="7"/>
      <c r="AD451" s="7"/>
      <c r="AE451" s="7"/>
      <c r="AF451" s="3"/>
      <c r="AG451" s="3"/>
      <c r="AH451" s="3"/>
      <c r="AI451" s="3"/>
      <c r="AJ451" s="4"/>
      <c r="AK451" s="4"/>
      <c r="AL451" s="3"/>
      <c r="AM451" s="4"/>
      <c r="AN451" s="4"/>
    </row>
    <row r="452" spans="15:40" hidden="1" x14ac:dyDescent="0.2">
      <c r="O452" s="7"/>
      <c r="P452" s="7"/>
      <c r="Q452" s="7"/>
      <c r="R452" s="7"/>
      <c r="S452" s="7"/>
      <c r="T452" s="7"/>
      <c r="U452" s="7"/>
      <c r="V452" s="9"/>
      <c r="W452" s="9"/>
      <c r="X452" s="9"/>
      <c r="Y452" s="9"/>
      <c r="Z452" s="9"/>
      <c r="AB452" s="11"/>
      <c r="AC452" s="3"/>
      <c r="AD452" s="3"/>
      <c r="AE452" s="3"/>
      <c r="AF452" s="7"/>
      <c r="AG452" s="7"/>
      <c r="AH452" s="7"/>
      <c r="AI452" s="7"/>
      <c r="AJ452" s="7"/>
      <c r="AK452" s="7"/>
      <c r="AL452" s="7"/>
      <c r="AM452" s="7"/>
      <c r="AN452" s="9"/>
    </row>
    <row r="453" spans="15:40" hidden="1" x14ac:dyDescent="0.2">
      <c r="O453" s="3"/>
      <c r="P453" s="3"/>
      <c r="Q453" s="3"/>
      <c r="R453" s="4"/>
      <c r="S453" s="4"/>
      <c r="T453" s="3"/>
      <c r="U453" s="4"/>
      <c r="V453" s="3"/>
      <c r="W453" s="3"/>
      <c r="X453" s="3"/>
      <c r="Y453" s="4"/>
      <c r="Z453" s="4"/>
      <c r="AA453" s="3"/>
      <c r="AB453" s="4"/>
      <c r="AC453" s="7"/>
      <c r="AD453" s="7"/>
      <c r="AE453" s="3"/>
      <c r="AF453" s="3"/>
      <c r="AG453" s="3"/>
      <c r="AH453" s="3"/>
      <c r="AI453" s="3"/>
      <c r="AJ453" s="4"/>
      <c r="AK453" s="4"/>
      <c r="AL453" s="3"/>
      <c r="AM453" s="4"/>
      <c r="AN453" s="3"/>
    </row>
    <row r="454" spans="15:40" hidden="1" x14ac:dyDescent="0.2"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  <c r="AC454" s="3"/>
      <c r="AD454" s="3"/>
      <c r="AE454" s="7"/>
      <c r="AF454" s="7"/>
      <c r="AG454" s="7"/>
      <c r="AH454" s="7"/>
      <c r="AI454" s="7"/>
      <c r="AJ454" s="7"/>
      <c r="AK454" s="7"/>
      <c r="AL454" s="7"/>
      <c r="AM454" s="7"/>
      <c r="AN454" s="7"/>
    </row>
    <row r="455" spans="15:40" hidden="1" x14ac:dyDescent="0.2">
      <c r="O455" s="3"/>
      <c r="P455" s="3"/>
      <c r="Q455" s="3"/>
      <c r="R455" s="4"/>
      <c r="S455" s="4"/>
      <c r="T455" s="3"/>
      <c r="U455" s="4"/>
      <c r="V455" s="3"/>
      <c r="W455" s="3"/>
      <c r="X455" s="3"/>
      <c r="Y455" s="4"/>
      <c r="Z455" s="4"/>
      <c r="AA455" s="3"/>
      <c r="AB455" s="4"/>
      <c r="AC455" s="3"/>
      <c r="AD455" s="3"/>
      <c r="AE455" s="3"/>
      <c r="AF455" s="3"/>
      <c r="AG455" s="3"/>
      <c r="AH455" s="3"/>
      <c r="AI455" s="3"/>
      <c r="AJ455" s="4"/>
      <c r="AK455" s="4"/>
      <c r="AL455" s="3"/>
      <c r="AM455" s="4"/>
      <c r="AN455" s="3"/>
    </row>
    <row r="456" spans="15:40" hidden="1" x14ac:dyDescent="0.2"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</row>
    <row r="457" spans="15:40" hidden="1" x14ac:dyDescent="0.2">
      <c r="O457" s="3"/>
      <c r="P457" s="3"/>
      <c r="Q457" s="3"/>
      <c r="R457" s="4"/>
      <c r="S457" s="4"/>
      <c r="T457" s="3"/>
      <c r="U457" s="4"/>
      <c r="V457" s="3"/>
      <c r="W457" s="3"/>
      <c r="X457" s="3"/>
      <c r="Y457" s="4"/>
      <c r="Z457" s="4"/>
      <c r="AA457" s="3"/>
      <c r="AB457" s="4"/>
      <c r="AC457" s="3"/>
      <c r="AD457" s="3"/>
      <c r="AE457" s="3"/>
      <c r="AF457" s="3"/>
      <c r="AG457" s="3"/>
      <c r="AH457" s="3"/>
      <c r="AI457" s="3"/>
      <c r="AJ457" s="4"/>
      <c r="AK457" s="4"/>
      <c r="AL457" s="3"/>
      <c r="AM457" s="4"/>
      <c r="AN457" s="3"/>
    </row>
    <row r="458" spans="15:40" hidden="1" x14ac:dyDescent="0.2">
      <c r="O458" s="3"/>
      <c r="P458" s="3"/>
      <c r="Q458" s="3"/>
      <c r="R458" s="4"/>
      <c r="S458" s="4"/>
      <c r="T458" s="3"/>
      <c r="U458" s="4"/>
      <c r="V458" s="7"/>
      <c r="W458" s="7"/>
      <c r="X458" s="7"/>
      <c r="Y458" s="7"/>
      <c r="Z458" s="7"/>
      <c r="AA458" s="7"/>
      <c r="AB458" s="7"/>
      <c r="AC458" s="3"/>
      <c r="AD458" s="3"/>
      <c r="AE458" s="3"/>
      <c r="AF458" s="7"/>
      <c r="AG458" s="3"/>
      <c r="AH458" s="3"/>
      <c r="AI458" s="3"/>
      <c r="AJ458" s="4"/>
      <c r="AK458" s="4"/>
      <c r="AL458" s="3"/>
      <c r="AM458" s="4"/>
      <c r="AN458" s="7"/>
    </row>
    <row r="459" spans="15:40" hidden="1" x14ac:dyDescent="0.2">
      <c r="O459" s="7"/>
      <c r="P459" s="7"/>
      <c r="Q459" s="7"/>
      <c r="R459" s="7"/>
      <c r="S459" s="7"/>
      <c r="T459" s="7"/>
      <c r="U459" s="7"/>
      <c r="V459" s="4"/>
      <c r="W459" s="3"/>
      <c r="X459" s="3"/>
      <c r="Y459" s="3"/>
      <c r="Z459" s="4"/>
      <c r="AA459" s="4"/>
      <c r="AB459" s="3"/>
      <c r="AC459" s="7"/>
      <c r="AD459" s="7"/>
      <c r="AE459" s="7"/>
      <c r="AF459" s="3"/>
      <c r="AG459" s="7"/>
      <c r="AH459" s="7"/>
      <c r="AI459" s="7"/>
      <c r="AJ459" s="7"/>
      <c r="AK459" s="7"/>
      <c r="AL459" s="7"/>
      <c r="AM459" s="7"/>
      <c r="AN459" s="4"/>
    </row>
    <row r="460" spans="15:40" hidden="1" x14ac:dyDescent="0.2">
      <c r="O460" s="3"/>
      <c r="P460" s="3"/>
      <c r="Q460" s="3"/>
      <c r="R460" s="4"/>
      <c r="S460" s="4"/>
      <c r="T460" s="3"/>
      <c r="U460" s="4"/>
      <c r="V460" s="9"/>
      <c r="W460" s="9"/>
      <c r="X460" s="9"/>
      <c r="Y460" s="9"/>
      <c r="Z460" s="9"/>
      <c r="AB460" s="11"/>
      <c r="AC460" s="3"/>
      <c r="AD460" s="3"/>
      <c r="AE460" s="3"/>
      <c r="AF460" s="7"/>
      <c r="AG460" s="3"/>
      <c r="AH460" s="3"/>
      <c r="AI460" s="3"/>
      <c r="AJ460" s="4"/>
      <c r="AK460" s="4"/>
      <c r="AL460" s="3"/>
      <c r="AM460" s="4"/>
      <c r="AN460" s="9"/>
    </row>
    <row r="461" spans="15:40" hidden="1" x14ac:dyDescent="0.2">
      <c r="O461" s="7"/>
      <c r="P461" s="7"/>
      <c r="Q461" s="7"/>
      <c r="R461" s="7"/>
      <c r="S461" s="7"/>
      <c r="T461" s="7"/>
      <c r="U461" s="7"/>
      <c r="V461" s="3"/>
      <c r="W461" s="3"/>
      <c r="X461" s="3"/>
      <c r="Y461" s="4"/>
      <c r="Z461" s="4"/>
      <c r="AA461" s="3"/>
      <c r="AB461" s="4"/>
      <c r="AC461" s="3"/>
      <c r="AD461" s="3"/>
      <c r="AE461" s="3"/>
      <c r="AF461" s="3"/>
      <c r="AG461" s="7"/>
      <c r="AH461" s="7"/>
      <c r="AI461" s="7"/>
      <c r="AJ461" s="7"/>
      <c r="AK461" s="7"/>
      <c r="AL461" s="7"/>
      <c r="AM461" s="7"/>
      <c r="AN461" s="3"/>
    </row>
    <row r="462" spans="15:40" hidden="1" x14ac:dyDescent="0.2">
      <c r="O462" s="3"/>
      <c r="P462" s="3"/>
      <c r="Q462" s="3"/>
      <c r="R462" s="4"/>
      <c r="S462" s="4"/>
      <c r="T462" s="3"/>
      <c r="U462" s="4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3"/>
      <c r="AH462" s="3"/>
      <c r="AI462" s="3"/>
      <c r="AJ462" s="4"/>
      <c r="AK462" s="4"/>
      <c r="AL462" s="3"/>
      <c r="AM462" s="4"/>
      <c r="AN462" s="7"/>
    </row>
    <row r="463" spans="15:40" hidden="1" x14ac:dyDescent="0.2">
      <c r="O463" s="7"/>
      <c r="P463" s="7"/>
      <c r="Q463" s="7"/>
      <c r="R463" s="7"/>
      <c r="S463" s="7"/>
      <c r="T463" s="7"/>
      <c r="U463" s="7"/>
      <c r="V463" s="3"/>
      <c r="W463" s="3"/>
      <c r="X463" s="3"/>
      <c r="Y463" s="4"/>
      <c r="Z463" s="4"/>
      <c r="AA463" s="3"/>
      <c r="AB463" s="4"/>
      <c r="AC463" s="3"/>
      <c r="AD463" s="3"/>
      <c r="AE463" s="3"/>
      <c r="AF463" s="3"/>
      <c r="AG463" s="7"/>
      <c r="AH463" s="7"/>
      <c r="AI463" s="7"/>
      <c r="AJ463" s="7"/>
      <c r="AK463" s="7"/>
      <c r="AL463" s="7"/>
      <c r="AM463" s="7"/>
      <c r="AN463" s="3"/>
    </row>
    <row r="464" spans="15:40" hidden="1" x14ac:dyDescent="0.2">
      <c r="O464" s="3"/>
      <c r="P464" s="3"/>
      <c r="Q464" s="3"/>
      <c r="R464" s="4"/>
      <c r="S464" s="4"/>
      <c r="T464" s="3"/>
      <c r="U464" s="4"/>
      <c r="V464" s="7"/>
      <c r="W464" s="7"/>
      <c r="X464" s="7"/>
      <c r="Y464" s="7"/>
      <c r="Z464" s="7"/>
      <c r="AA464" s="7"/>
      <c r="AB464" s="7"/>
      <c r="AC464" s="3"/>
      <c r="AD464" s="3"/>
      <c r="AE464" s="7"/>
      <c r="AF464" s="7"/>
      <c r="AG464" s="3"/>
      <c r="AH464" s="3"/>
      <c r="AI464" s="3"/>
      <c r="AJ464" s="4"/>
      <c r="AK464" s="4"/>
      <c r="AL464" s="3"/>
      <c r="AM464" s="4"/>
      <c r="AN464" s="7"/>
    </row>
    <row r="465" spans="15:40" hidden="1" x14ac:dyDescent="0.2"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</row>
    <row r="466" spans="15:40" hidden="1" x14ac:dyDescent="0.2">
      <c r="O466" s="3"/>
      <c r="P466" s="3"/>
      <c r="Q466" s="3"/>
      <c r="R466" s="4"/>
      <c r="S466" s="4"/>
      <c r="T466" s="3"/>
      <c r="U466" s="4"/>
      <c r="V466" s="4"/>
      <c r="W466" s="4"/>
      <c r="X466" s="3"/>
      <c r="Y466" s="3"/>
      <c r="Z466" s="3"/>
      <c r="AA466" s="4"/>
      <c r="AB466" s="4"/>
      <c r="AC466" s="3"/>
      <c r="AD466" s="4"/>
      <c r="AE466" s="4"/>
      <c r="AF466" s="3"/>
      <c r="AG466" s="3"/>
      <c r="AH466" s="3"/>
      <c r="AI466" s="3"/>
      <c r="AJ466" s="4"/>
      <c r="AK466" s="4"/>
      <c r="AL466" s="3"/>
      <c r="AM466" s="4"/>
      <c r="AN466" s="4"/>
    </row>
    <row r="467" spans="15:40" hidden="1" x14ac:dyDescent="0.2"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</row>
    <row r="468" spans="15:40" hidden="1" x14ac:dyDescent="0.2">
      <c r="O468" s="3"/>
      <c r="P468" s="3"/>
      <c r="Q468" s="3"/>
      <c r="R468" s="4"/>
      <c r="S468" s="4"/>
      <c r="T468" s="3"/>
      <c r="U468" s="4"/>
      <c r="V468" s="7"/>
      <c r="W468" s="7"/>
      <c r="X468" s="7"/>
      <c r="Y468" s="7"/>
      <c r="Z468" s="7"/>
      <c r="AA468" s="7"/>
      <c r="AB468" s="7"/>
      <c r="AC468" s="4"/>
      <c r="AD468" s="4"/>
      <c r="AE468" s="3"/>
      <c r="AF468" s="7"/>
      <c r="AG468" s="3"/>
      <c r="AH468" s="3"/>
      <c r="AI468" s="3"/>
      <c r="AJ468" s="4"/>
      <c r="AK468" s="4"/>
      <c r="AL468" s="3"/>
      <c r="AM468" s="4"/>
      <c r="AN468" s="7"/>
    </row>
    <row r="469" spans="15:40" hidden="1" x14ac:dyDescent="0.2">
      <c r="O469" s="3"/>
      <c r="P469" s="3"/>
      <c r="Q469" s="3"/>
      <c r="R469" s="4"/>
      <c r="S469" s="4"/>
      <c r="T469" s="3"/>
      <c r="U469" s="4"/>
      <c r="V469" s="4"/>
      <c r="W469" s="3"/>
      <c r="X469" s="3"/>
      <c r="Y469" s="3"/>
      <c r="Z469" s="4"/>
      <c r="AA469" s="4"/>
      <c r="AB469" s="3"/>
      <c r="AC469" s="7"/>
      <c r="AD469" s="7"/>
      <c r="AE469" s="7"/>
      <c r="AF469" s="3"/>
      <c r="AG469" s="3"/>
      <c r="AH469" s="3"/>
      <c r="AI469" s="3"/>
      <c r="AJ469" s="4"/>
      <c r="AK469" s="4"/>
      <c r="AL469" s="3"/>
      <c r="AM469" s="4"/>
      <c r="AN469" s="4"/>
    </row>
    <row r="470" spans="15:40" hidden="1" x14ac:dyDescent="0.2">
      <c r="O470" s="7"/>
      <c r="P470" s="7"/>
      <c r="Q470" s="7"/>
      <c r="R470" s="7"/>
      <c r="S470" s="7"/>
      <c r="T470" s="7"/>
      <c r="U470" s="7"/>
      <c r="V470" s="9"/>
      <c r="W470" s="9"/>
      <c r="X470" s="9"/>
      <c r="Y470" s="9"/>
      <c r="Z470" s="9"/>
      <c r="AB470" s="11"/>
      <c r="AC470" s="3"/>
      <c r="AD470" s="3"/>
      <c r="AE470" s="3"/>
      <c r="AF470" s="7"/>
      <c r="AG470" s="7"/>
      <c r="AH470" s="7"/>
      <c r="AI470" s="7"/>
      <c r="AJ470" s="7"/>
      <c r="AK470" s="7"/>
      <c r="AL470" s="7"/>
      <c r="AM470" s="7"/>
      <c r="AN470" s="9"/>
    </row>
    <row r="471" spans="15:40" hidden="1" x14ac:dyDescent="0.2">
      <c r="O471" s="3"/>
      <c r="P471" s="3"/>
      <c r="Q471" s="3"/>
      <c r="R471" s="4"/>
      <c r="S471" s="4"/>
      <c r="T471" s="3"/>
      <c r="U471" s="4"/>
      <c r="V471" s="3"/>
      <c r="W471" s="3"/>
      <c r="X471" s="3"/>
      <c r="Y471" s="4"/>
      <c r="Z471" s="4"/>
      <c r="AA471" s="3"/>
      <c r="AB471" s="4"/>
      <c r="AC471" s="7"/>
      <c r="AD471" s="7"/>
      <c r="AE471" s="3"/>
      <c r="AF471" s="3"/>
      <c r="AG471" s="3"/>
      <c r="AH471" s="3"/>
      <c r="AI471" s="3"/>
      <c r="AJ471" s="4"/>
      <c r="AK471" s="4"/>
      <c r="AL471" s="3"/>
      <c r="AM471" s="4"/>
      <c r="AN471" s="3"/>
    </row>
    <row r="472" spans="15:40" hidden="1" x14ac:dyDescent="0.2"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  <c r="AC472" s="3"/>
      <c r="AD472" s="3"/>
      <c r="AE472" s="7"/>
      <c r="AF472" s="7"/>
      <c r="AG472" s="7"/>
      <c r="AH472" s="7"/>
      <c r="AI472" s="7"/>
      <c r="AJ472" s="7"/>
      <c r="AK472" s="7"/>
      <c r="AL472" s="7"/>
      <c r="AM472" s="7"/>
      <c r="AN472" s="7"/>
    </row>
    <row r="473" spans="15:40" hidden="1" x14ac:dyDescent="0.2">
      <c r="O473" s="3"/>
      <c r="P473" s="3"/>
      <c r="Q473" s="3"/>
      <c r="R473" s="4"/>
      <c r="S473" s="4"/>
      <c r="T473" s="3"/>
      <c r="U473" s="4"/>
      <c r="V473" s="3"/>
      <c r="W473" s="3"/>
      <c r="X473" s="3"/>
      <c r="Y473" s="4"/>
      <c r="Z473" s="4"/>
      <c r="AA473" s="3"/>
      <c r="AB473" s="4"/>
      <c r="AC473" s="3"/>
      <c r="AD473" s="3"/>
      <c r="AE473" s="3"/>
      <c r="AF473" s="3"/>
      <c r="AG473" s="3"/>
      <c r="AH473" s="3"/>
      <c r="AI473" s="3"/>
      <c r="AJ473" s="4"/>
      <c r="AK473" s="4"/>
      <c r="AL473" s="3"/>
      <c r="AM473" s="4"/>
      <c r="AN473" s="3"/>
    </row>
    <row r="474" spans="15:40" hidden="1" x14ac:dyDescent="0.2"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</row>
    <row r="475" spans="15:40" hidden="1" x14ac:dyDescent="0.2">
      <c r="O475" s="3"/>
      <c r="P475" s="3"/>
      <c r="Q475" s="3"/>
      <c r="R475" s="4"/>
      <c r="S475" s="4"/>
      <c r="T475" s="3"/>
      <c r="U475" s="4"/>
      <c r="V475" s="3"/>
      <c r="W475" s="3"/>
      <c r="X475" s="3"/>
      <c r="Y475" s="4"/>
      <c r="Z475" s="4"/>
      <c r="AA475" s="3"/>
      <c r="AB475" s="4"/>
      <c r="AC475" s="3"/>
      <c r="AD475" s="3"/>
      <c r="AE475" s="3"/>
      <c r="AF475" s="3"/>
      <c r="AG475" s="3"/>
      <c r="AH475" s="3"/>
      <c r="AI475" s="3"/>
      <c r="AJ475" s="4"/>
      <c r="AK475" s="4"/>
      <c r="AL475" s="3"/>
      <c r="AM475" s="4"/>
      <c r="AN475" s="3"/>
    </row>
    <row r="476" spans="15:40" hidden="1" x14ac:dyDescent="0.2">
      <c r="O476" s="3"/>
      <c r="P476" s="3"/>
      <c r="Q476" s="3"/>
      <c r="R476" s="4"/>
      <c r="S476" s="4"/>
      <c r="T476" s="3"/>
      <c r="U476" s="4"/>
      <c r="V476" s="7"/>
      <c r="W476" s="7"/>
      <c r="X476" s="7"/>
      <c r="Y476" s="7"/>
      <c r="Z476" s="7"/>
      <c r="AA476" s="7"/>
      <c r="AB476" s="7"/>
      <c r="AC476" s="3"/>
      <c r="AD476" s="3"/>
      <c r="AE476" s="3"/>
      <c r="AF476" s="7"/>
      <c r="AG476" s="3"/>
      <c r="AH476" s="3"/>
      <c r="AI476" s="3"/>
      <c r="AJ476" s="4"/>
      <c r="AK476" s="4"/>
      <c r="AL476" s="3"/>
      <c r="AM476" s="4"/>
      <c r="AN476" s="7"/>
    </row>
    <row r="477" spans="15:40" hidden="1" x14ac:dyDescent="0.2">
      <c r="O477" s="7"/>
      <c r="P477" s="7"/>
      <c r="Q477" s="7"/>
      <c r="R477" s="7"/>
      <c r="S477" s="7"/>
      <c r="T477" s="7"/>
      <c r="U477" s="7"/>
      <c r="V477" s="4"/>
      <c r="W477" s="3"/>
      <c r="X477" s="3"/>
      <c r="Y477" s="3"/>
      <c r="Z477" s="4"/>
      <c r="AA477" s="4"/>
      <c r="AB477" s="3"/>
      <c r="AC477" s="7"/>
      <c r="AD477" s="7"/>
      <c r="AE477" s="7"/>
      <c r="AF477" s="3"/>
      <c r="AG477" s="7"/>
      <c r="AH477" s="7"/>
      <c r="AI477" s="7"/>
      <c r="AJ477" s="7"/>
      <c r="AK477" s="7"/>
      <c r="AL477" s="7"/>
      <c r="AM477" s="7"/>
      <c r="AN477" s="4"/>
    </row>
    <row r="478" spans="15:40" hidden="1" x14ac:dyDescent="0.2">
      <c r="O478" s="3"/>
      <c r="P478" s="3"/>
      <c r="Q478" s="3"/>
      <c r="R478" s="4"/>
      <c r="S478" s="4"/>
      <c r="T478" s="3"/>
      <c r="U478" s="4"/>
      <c r="V478" s="9"/>
      <c r="W478" s="9"/>
      <c r="X478" s="9"/>
      <c r="Y478" s="9"/>
      <c r="Z478" s="9"/>
      <c r="AB478" s="11"/>
      <c r="AC478" s="3"/>
      <c r="AD478" s="3"/>
      <c r="AE478" s="3"/>
      <c r="AF478" s="7"/>
      <c r="AG478" s="3"/>
      <c r="AH478" s="3"/>
      <c r="AI478" s="3"/>
      <c r="AJ478" s="4"/>
      <c r="AK478" s="4"/>
      <c r="AL478" s="3"/>
      <c r="AM478" s="4"/>
      <c r="AN478" s="9"/>
    </row>
    <row r="479" spans="15:40" hidden="1" x14ac:dyDescent="0.2">
      <c r="O479" s="7"/>
      <c r="P479" s="7"/>
      <c r="Q479" s="7"/>
      <c r="R479" s="7"/>
      <c r="S479" s="7"/>
      <c r="T479" s="7"/>
      <c r="U479" s="7"/>
      <c r="V479" s="3"/>
      <c r="W479" s="3"/>
      <c r="X479" s="3"/>
      <c r="Y479" s="4"/>
      <c r="Z479" s="4"/>
      <c r="AA479" s="3"/>
      <c r="AB479" s="4"/>
      <c r="AC479" s="3"/>
      <c r="AD479" s="3"/>
      <c r="AE479" s="3"/>
      <c r="AF479" s="3"/>
      <c r="AG479" s="7"/>
      <c r="AH479" s="7"/>
      <c r="AI479" s="7"/>
      <c r="AJ479" s="7"/>
      <c r="AK479" s="7"/>
      <c r="AL479" s="7"/>
      <c r="AM479" s="7"/>
      <c r="AN479" s="3"/>
    </row>
    <row r="480" spans="15:40" hidden="1" x14ac:dyDescent="0.2">
      <c r="O480" s="3"/>
      <c r="P480" s="3"/>
      <c r="Q480" s="3"/>
      <c r="R480" s="4"/>
      <c r="S480" s="4"/>
      <c r="T480" s="3"/>
      <c r="U480" s="4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3"/>
      <c r="AH480" s="3"/>
      <c r="AI480" s="3"/>
      <c r="AJ480" s="4"/>
      <c r="AK480" s="4"/>
      <c r="AL480" s="3"/>
      <c r="AM480" s="4"/>
      <c r="AN480" s="7"/>
    </row>
    <row r="481" spans="15:40" hidden="1" x14ac:dyDescent="0.2">
      <c r="O481" s="7"/>
      <c r="P481" s="7"/>
      <c r="Q481" s="7"/>
      <c r="R481" s="7"/>
      <c r="S481" s="7"/>
      <c r="T481" s="7"/>
      <c r="U481" s="7"/>
      <c r="V481" s="3"/>
      <c r="W481" s="3"/>
      <c r="X481" s="3"/>
      <c r="Y481" s="4"/>
      <c r="Z481" s="4"/>
      <c r="AA481" s="3"/>
      <c r="AB481" s="4"/>
      <c r="AC481" s="3"/>
      <c r="AD481" s="3"/>
      <c r="AE481" s="3"/>
      <c r="AF481" s="3"/>
      <c r="AG481" s="7"/>
      <c r="AH481" s="7"/>
      <c r="AI481" s="7"/>
      <c r="AJ481" s="7"/>
      <c r="AK481" s="7"/>
      <c r="AL481" s="7"/>
      <c r="AM481" s="7"/>
      <c r="AN481" s="3"/>
    </row>
    <row r="482" spans="15:40" hidden="1" x14ac:dyDescent="0.2">
      <c r="O482" s="3"/>
      <c r="P482" s="3"/>
      <c r="Q482" s="3"/>
      <c r="R482" s="4"/>
      <c r="S482" s="4"/>
      <c r="T482" s="3"/>
      <c r="U482" s="4"/>
      <c r="V482" s="7"/>
      <c r="W482" s="7"/>
      <c r="X482" s="7"/>
      <c r="Y482" s="7"/>
      <c r="Z482" s="7"/>
      <c r="AA482" s="7"/>
      <c r="AB482" s="7"/>
      <c r="AC482" s="3"/>
      <c r="AD482" s="3"/>
      <c r="AE482" s="7"/>
      <c r="AF482" s="7"/>
      <c r="AG482" s="3"/>
      <c r="AH482" s="3"/>
      <c r="AI482" s="3"/>
      <c r="AJ482" s="4"/>
      <c r="AK482" s="4"/>
      <c r="AL482" s="3"/>
      <c r="AM482" s="4"/>
      <c r="AN482" s="7"/>
    </row>
    <row r="483" spans="15:40" hidden="1" x14ac:dyDescent="0.2"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</row>
    <row r="484" spans="15:40" hidden="1" x14ac:dyDescent="0.2">
      <c r="O484" s="3"/>
      <c r="P484" s="3"/>
      <c r="Q484" s="3"/>
      <c r="R484" s="4"/>
      <c r="S484" s="4"/>
      <c r="T484" s="3"/>
      <c r="U484" s="4"/>
      <c r="V484" s="4"/>
      <c r="W484" s="4"/>
      <c r="X484" s="3"/>
      <c r="Y484" s="3"/>
      <c r="Z484" s="3"/>
      <c r="AA484" s="4"/>
      <c r="AB484" s="4"/>
      <c r="AC484" s="3"/>
      <c r="AD484" s="4"/>
      <c r="AE484" s="4"/>
      <c r="AF484" s="3"/>
      <c r="AG484" s="3"/>
      <c r="AH484" s="3"/>
      <c r="AI484" s="3"/>
      <c r="AJ484" s="4"/>
      <c r="AK484" s="4"/>
      <c r="AL484" s="3"/>
      <c r="AM484" s="4"/>
      <c r="AN484" s="4"/>
    </row>
    <row r="485" spans="15:40" hidden="1" x14ac:dyDescent="0.2"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</row>
    <row r="486" spans="15:40" hidden="1" x14ac:dyDescent="0.2">
      <c r="O486" s="3"/>
      <c r="P486" s="3"/>
      <c r="Q486" s="3"/>
      <c r="R486" s="4"/>
      <c r="S486" s="4"/>
      <c r="T486" s="3"/>
      <c r="U486" s="4"/>
      <c r="V486" s="7"/>
      <c r="W486" s="7"/>
      <c r="X486" s="7"/>
      <c r="Y486" s="7"/>
      <c r="Z486" s="7"/>
      <c r="AA486" s="7"/>
      <c r="AB486" s="7"/>
      <c r="AC486" s="4"/>
      <c r="AD486" s="4"/>
      <c r="AE486" s="3"/>
      <c r="AF486" s="7"/>
      <c r="AG486" s="3"/>
      <c r="AH486" s="3"/>
      <c r="AI486" s="3"/>
      <c r="AJ486" s="4"/>
      <c r="AK486" s="4"/>
      <c r="AL486" s="3"/>
      <c r="AM486" s="4"/>
      <c r="AN486" s="7"/>
    </row>
    <row r="487" spans="15:40" hidden="1" x14ac:dyDescent="0.2">
      <c r="O487" s="3"/>
      <c r="P487" s="3"/>
      <c r="Q487" s="3"/>
      <c r="R487" s="4"/>
      <c r="S487" s="4"/>
      <c r="T487" s="3"/>
      <c r="U487" s="4"/>
      <c r="V487" s="4"/>
      <c r="W487" s="3"/>
      <c r="X487" s="3"/>
      <c r="Y487" s="3"/>
      <c r="Z487" s="4"/>
      <c r="AA487" s="4"/>
      <c r="AB487" s="3"/>
      <c r="AC487" s="7"/>
      <c r="AD487" s="7"/>
      <c r="AE487" s="7"/>
      <c r="AF487" s="3"/>
      <c r="AG487" s="3"/>
      <c r="AH487" s="3"/>
      <c r="AI487" s="3"/>
      <c r="AJ487" s="4"/>
      <c r="AK487" s="4"/>
      <c r="AL487" s="3"/>
      <c r="AM487" s="4"/>
      <c r="AN487" s="4"/>
    </row>
    <row r="488" spans="15:40" hidden="1" x14ac:dyDescent="0.2">
      <c r="O488" s="7"/>
      <c r="P488" s="7"/>
      <c r="Q488" s="7"/>
      <c r="R488" s="7"/>
      <c r="S488" s="7"/>
      <c r="T488" s="7"/>
      <c r="U488" s="7"/>
      <c r="V488" s="9"/>
      <c r="W488" s="9"/>
      <c r="X488" s="9"/>
      <c r="Y488" s="9"/>
      <c r="Z488" s="9"/>
      <c r="AB488" s="11"/>
      <c r="AC488" s="3"/>
      <c r="AD488" s="3"/>
      <c r="AE488" s="3"/>
      <c r="AF488" s="7"/>
      <c r="AG488" s="7"/>
      <c r="AH488" s="7"/>
      <c r="AI488" s="7"/>
      <c r="AJ488" s="7"/>
      <c r="AK488" s="7"/>
      <c r="AL488" s="7"/>
      <c r="AM488" s="7"/>
      <c r="AN488" s="9"/>
    </row>
    <row r="489" spans="15:40" hidden="1" x14ac:dyDescent="0.2">
      <c r="O489" s="3"/>
      <c r="P489" s="3"/>
      <c r="Q489" s="3"/>
      <c r="R489" s="4"/>
      <c r="S489" s="4"/>
      <c r="T489" s="3"/>
      <c r="U489" s="4"/>
      <c r="V489" s="3"/>
      <c r="W489" s="3"/>
      <c r="X489" s="3"/>
      <c r="Y489" s="4"/>
      <c r="Z489" s="4"/>
      <c r="AA489" s="3"/>
      <c r="AB489" s="4"/>
      <c r="AC489" s="7"/>
      <c r="AD489" s="7"/>
      <c r="AE489" s="3"/>
      <c r="AF489" s="3"/>
      <c r="AG489" s="3"/>
      <c r="AH489" s="3"/>
      <c r="AI489" s="3"/>
      <c r="AJ489" s="4"/>
      <c r="AK489" s="4"/>
      <c r="AL489" s="3"/>
      <c r="AM489" s="4"/>
      <c r="AN489" s="3"/>
    </row>
    <row r="490" spans="15:40" hidden="1" x14ac:dyDescent="0.2"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  <c r="AC490" s="3"/>
      <c r="AD490" s="3"/>
      <c r="AE490" s="7"/>
      <c r="AF490" s="7"/>
      <c r="AG490" s="7"/>
      <c r="AH490" s="7"/>
      <c r="AI490" s="7"/>
      <c r="AJ490" s="7"/>
      <c r="AK490" s="7"/>
      <c r="AL490" s="7"/>
      <c r="AM490" s="7"/>
      <c r="AN490" s="7"/>
    </row>
    <row r="491" spans="15:40" hidden="1" x14ac:dyDescent="0.2">
      <c r="O491" s="3"/>
      <c r="P491" s="3"/>
      <c r="Q491" s="3"/>
      <c r="R491" s="4"/>
      <c r="S491" s="4"/>
      <c r="T491" s="3"/>
      <c r="U491" s="4"/>
      <c r="V491" s="3"/>
      <c r="W491" s="3"/>
      <c r="X491" s="3"/>
      <c r="Y491" s="4"/>
      <c r="Z491" s="4"/>
      <c r="AA491" s="3"/>
      <c r="AB491" s="4"/>
      <c r="AC491" s="3"/>
      <c r="AD491" s="3"/>
      <c r="AE491" s="3"/>
      <c r="AF491" s="3"/>
      <c r="AG491" s="3"/>
      <c r="AH491" s="3"/>
      <c r="AI491" s="3"/>
      <c r="AJ491" s="4"/>
      <c r="AK491" s="4"/>
      <c r="AL491" s="3"/>
      <c r="AM491" s="4"/>
      <c r="AN491" s="3"/>
    </row>
    <row r="492" spans="15:40" hidden="1" x14ac:dyDescent="0.2"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</row>
    <row r="493" spans="15:40" hidden="1" x14ac:dyDescent="0.2">
      <c r="O493" s="3"/>
      <c r="P493" s="3"/>
      <c r="Q493" s="3"/>
      <c r="R493" s="4"/>
      <c r="S493" s="4"/>
      <c r="T493" s="3"/>
      <c r="U493" s="4"/>
      <c r="V493" s="3"/>
      <c r="W493" s="3"/>
      <c r="X493" s="3"/>
      <c r="Y493" s="4"/>
      <c r="Z493" s="4"/>
      <c r="AA493" s="3"/>
      <c r="AB493" s="4"/>
      <c r="AC493" s="3"/>
      <c r="AD493" s="3"/>
      <c r="AE493" s="3"/>
      <c r="AF493" s="3"/>
      <c r="AG493" s="3"/>
      <c r="AH493" s="3"/>
      <c r="AI493" s="3"/>
      <c r="AJ493" s="4"/>
      <c r="AK493" s="4"/>
      <c r="AL493" s="3"/>
      <c r="AM493" s="4"/>
      <c r="AN493" s="3"/>
    </row>
    <row r="494" spans="15:40" hidden="1" x14ac:dyDescent="0.2">
      <c r="O494" s="3"/>
      <c r="P494" s="3"/>
      <c r="Q494" s="3"/>
      <c r="R494" s="4"/>
      <c r="S494" s="4"/>
      <c r="T494" s="3"/>
      <c r="U494" s="4"/>
      <c r="V494" s="7"/>
      <c r="W494" s="7"/>
      <c r="X494" s="7"/>
      <c r="Y494" s="7"/>
      <c r="Z494" s="7"/>
      <c r="AA494" s="7"/>
      <c r="AB494" s="7"/>
      <c r="AC494" s="3"/>
      <c r="AD494" s="3"/>
      <c r="AE494" s="3"/>
      <c r="AF494" s="7"/>
      <c r="AG494" s="3"/>
      <c r="AH494" s="3"/>
      <c r="AI494" s="3"/>
      <c r="AJ494" s="4"/>
      <c r="AK494" s="4"/>
      <c r="AL494" s="3"/>
      <c r="AM494" s="4"/>
      <c r="AN494" s="7"/>
    </row>
    <row r="495" spans="15:40" hidden="1" x14ac:dyDescent="0.2">
      <c r="O495" s="7"/>
      <c r="P495" s="7"/>
      <c r="Q495" s="7"/>
      <c r="R495" s="7"/>
      <c r="S495" s="7"/>
      <c r="T495" s="7"/>
      <c r="U495" s="7"/>
      <c r="V495" s="4"/>
      <c r="W495" s="3"/>
      <c r="X495" s="3"/>
      <c r="Y495" s="3"/>
      <c r="Z495" s="4"/>
      <c r="AA495" s="4"/>
      <c r="AB495" s="3"/>
      <c r="AC495" s="7"/>
      <c r="AD495" s="7"/>
      <c r="AE495" s="7"/>
      <c r="AF495" s="3"/>
      <c r="AG495" s="7"/>
      <c r="AH495" s="7"/>
      <c r="AI495" s="7"/>
      <c r="AJ495" s="7"/>
      <c r="AK495" s="7"/>
      <c r="AL495" s="7"/>
      <c r="AM495" s="7"/>
      <c r="AN495" s="4"/>
    </row>
    <row r="496" spans="15:40" hidden="1" x14ac:dyDescent="0.2">
      <c r="O496" s="3"/>
      <c r="P496" s="3"/>
      <c r="Q496" s="3"/>
      <c r="R496" s="4"/>
      <c r="S496" s="4"/>
      <c r="T496" s="3"/>
      <c r="U496" s="4"/>
      <c r="V496" s="9"/>
      <c r="W496" s="9"/>
      <c r="X496" s="9"/>
      <c r="Y496" s="9"/>
      <c r="Z496" s="9"/>
      <c r="AB496" s="11"/>
      <c r="AC496" s="3"/>
      <c r="AD496" s="3"/>
      <c r="AE496" s="3"/>
      <c r="AF496" s="7"/>
      <c r="AG496" s="3"/>
      <c r="AH496" s="3"/>
      <c r="AI496" s="3"/>
      <c r="AJ496" s="4"/>
      <c r="AK496" s="4"/>
      <c r="AL496" s="3"/>
      <c r="AM496" s="4"/>
      <c r="AN496" s="9"/>
    </row>
    <row r="497" spans="15:40" hidden="1" x14ac:dyDescent="0.2">
      <c r="O497" s="7"/>
      <c r="P497" s="7"/>
      <c r="Q497" s="7"/>
      <c r="R497" s="7"/>
      <c r="S497" s="7"/>
      <c r="T497" s="7"/>
      <c r="U497" s="7"/>
      <c r="V497" s="3"/>
      <c r="W497" s="3"/>
      <c r="X497" s="3"/>
      <c r="Y497" s="4"/>
      <c r="Z497" s="4"/>
      <c r="AA497" s="3"/>
      <c r="AB497" s="4"/>
      <c r="AC497" s="3"/>
      <c r="AD497" s="3"/>
      <c r="AE497" s="3"/>
      <c r="AF497" s="3"/>
      <c r="AG497" s="7"/>
      <c r="AH497" s="7"/>
      <c r="AI497" s="7"/>
      <c r="AJ497" s="7"/>
      <c r="AK497" s="7"/>
      <c r="AL497" s="7"/>
      <c r="AM497" s="7"/>
      <c r="AN497" s="3"/>
    </row>
    <row r="498" spans="15:40" hidden="1" x14ac:dyDescent="0.2">
      <c r="O498" s="3"/>
      <c r="P498" s="3"/>
      <c r="Q498" s="3"/>
      <c r="R498" s="4"/>
      <c r="S498" s="4"/>
      <c r="T498" s="3"/>
      <c r="U498" s="4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3"/>
      <c r="AH498" s="3"/>
      <c r="AI498" s="3"/>
      <c r="AJ498" s="4"/>
      <c r="AK498" s="4"/>
      <c r="AL498" s="3"/>
      <c r="AM498" s="4"/>
      <c r="AN498" s="7"/>
    </row>
    <row r="499" spans="15:40" hidden="1" x14ac:dyDescent="0.2">
      <c r="O499" s="7"/>
      <c r="P499" s="7"/>
      <c r="Q499" s="7"/>
      <c r="R499" s="7"/>
      <c r="S499" s="7"/>
      <c r="T499" s="7"/>
      <c r="U499" s="7"/>
      <c r="V499" s="3"/>
      <c r="W499" s="3"/>
      <c r="X499" s="3"/>
      <c r="Y499" s="4"/>
      <c r="Z499" s="4"/>
      <c r="AA499" s="3"/>
      <c r="AB499" s="4"/>
      <c r="AC499" s="3"/>
      <c r="AD499" s="3"/>
      <c r="AE499" s="3"/>
      <c r="AF499" s="3"/>
      <c r="AG499" s="7"/>
      <c r="AH499" s="7"/>
      <c r="AI499" s="7"/>
      <c r="AJ499" s="7"/>
      <c r="AK499" s="7"/>
      <c r="AL499" s="7"/>
      <c r="AM499" s="7"/>
      <c r="AN499" s="3"/>
    </row>
    <row r="500" spans="15:40" hidden="1" x14ac:dyDescent="0.2">
      <c r="O500" s="3"/>
      <c r="P500" s="3"/>
      <c r="Q500" s="3"/>
      <c r="R500" s="4"/>
      <c r="S500" s="4"/>
      <c r="T500" s="3"/>
      <c r="U500" s="4"/>
      <c r="V500" s="7"/>
      <c r="W500" s="7"/>
      <c r="X500" s="7"/>
      <c r="Y500" s="7"/>
      <c r="Z500" s="7"/>
      <c r="AA500" s="7"/>
      <c r="AB500" s="7"/>
      <c r="AC500" s="3"/>
      <c r="AD500" s="3"/>
      <c r="AE500" s="7"/>
      <c r="AF500" s="7"/>
      <c r="AG500" s="3"/>
      <c r="AH500" s="3"/>
      <c r="AI500" s="3"/>
      <c r="AJ500" s="4"/>
      <c r="AK500" s="4"/>
      <c r="AL500" s="3"/>
      <c r="AM500" s="4"/>
      <c r="AN500" s="7"/>
    </row>
    <row r="501" spans="15:40" hidden="1" x14ac:dyDescent="0.2"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</row>
    <row r="502" spans="15:40" hidden="1" x14ac:dyDescent="0.2">
      <c r="O502" s="3"/>
      <c r="P502" s="3"/>
      <c r="Q502" s="3"/>
      <c r="R502" s="4"/>
      <c r="S502" s="4"/>
      <c r="T502" s="3"/>
      <c r="U502" s="4"/>
      <c r="V502" s="4"/>
      <c r="W502" s="4"/>
      <c r="X502" s="3"/>
      <c r="Y502" s="3"/>
      <c r="Z502" s="3"/>
      <c r="AA502" s="4"/>
      <c r="AB502" s="4"/>
      <c r="AC502" s="3"/>
      <c r="AD502" s="4"/>
      <c r="AE502" s="4"/>
      <c r="AF502" s="3"/>
      <c r="AG502" s="3"/>
      <c r="AH502" s="3"/>
      <c r="AI502" s="3"/>
      <c r="AJ502" s="4"/>
      <c r="AK502" s="4"/>
      <c r="AL502" s="3"/>
      <c r="AM502" s="4"/>
      <c r="AN502" s="4"/>
    </row>
    <row r="503" spans="15:40" hidden="1" x14ac:dyDescent="0.2"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</row>
    <row r="504" spans="15:40" hidden="1" x14ac:dyDescent="0.2">
      <c r="O504" s="3"/>
      <c r="P504" s="3"/>
      <c r="Q504" s="3"/>
      <c r="R504" s="4"/>
      <c r="S504" s="4"/>
      <c r="T504" s="3"/>
      <c r="U504" s="4"/>
      <c r="V504" s="7"/>
      <c r="W504" s="7"/>
      <c r="X504" s="7"/>
      <c r="Y504" s="7"/>
      <c r="Z504" s="7"/>
      <c r="AA504" s="7"/>
      <c r="AB504" s="7"/>
      <c r="AC504" s="4"/>
      <c r="AD504" s="4"/>
      <c r="AE504" s="3"/>
      <c r="AF504" s="7"/>
      <c r="AG504" s="3"/>
      <c r="AH504" s="3"/>
      <c r="AI504" s="3"/>
      <c r="AJ504" s="4"/>
      <c r="AK504" s="4"/>
      <c r="AL504" s="3"/>
      <c r="AM504" s="4"/>
      <c r="AN504" s="7"/>
    </row>
    <row r="505" spans="15:40" hidden="1" x14ac:dyDescent="0.2">
      <c r="O505" s="3"/>
      <c r="P505" s="3"/>
      <c r="Q505" s="3"/>
      <c r="R505" s="4"/>
      <c r="S505" s="4"/>
      <c r="T505" s="3"/>
      <c r="U505" s="4"/>
      <c r="V505" s="4"/>
      <c r="W505" s="3"/>
      <c r="X505" s="3"/>
      <c r="Y505" s="3"/>
      <c r="Z505" s="4"/>
      <c r="AA505" s="4"/>
      <c r="AB505" s="3"/>
      <c r="AC505" s="7"/>
      <c r="AD505" s="7"/>
      <c r="AE505" s="7"/>
      <c r="AF505" s="3"/>
      <c r="AG505" s="3"/>
      <c r="AH505" s="3"/>
      <c r="AI505" s="3"/>
      <c r="AJ505" s="4"/>
      <c r="AK505" s="4"/>
      <c r="AL505" s="3"/>
      <c r="AM505" s="4"/>
      <c r="AN505" s="4"/>
    </row>
    <row r="506" spans="15:40" hidden="1" x14ac:dyDescent="0.2">
      <c r="O506" s="7"/>
      <c r="P506" s="7"/>
      <c r="Q506" s="7"/>
      <c r="R506" s="7"/>
      <c r="S506" s="7"/>
      <c r="T506" s="7"/>
      <c r="U506" s="7"/>
      <c r="V506" s="9"/>
      <c r="W506" s="9"/>
      <c r="X506" s="9"/>
      <c r="Y506" s="9"/>
      <c r="Z506" s="9"/>
      <c r="AB506" s="11"/>
      <c r="AC506" s="3"/>
      <c r="AD506" s="3"/>
      <c r="AE506" s="3"/>
      <c r="AF506" s="7"/>
      <c r="AG506" s="7"/>
      <c r="AH506" s="7"/>
      <c r="AI506" s="7"/>
      <c r="AJ506" s="7"/>
      <c r="AK506" s="7"/>
      <c r="AL506" s="7"/>
      <c r="AM506" s="7"/>
      <c r="AN506" s="9"/>
    </row>
    <row r="507" spans="15:40" hidden="1" x14ac:dyDescent="0.2">
      <c r="O507" s="3"/>
      <c r="P507" s="3"/>
      <c r="Q507" s="3"/>
      <c r="R507" s="4"/>
      <c r="S507" s="4"/>
      <c r="T507" s="3"/>
      <c r="U507" s="4"/>
      <c r="V507" s="3"/>
      <c r="W507" s="3"/>
      <c r="X507" s="3"/>
      <c r="Y507" s="4"/>
      <c r="Z507" s="4"/>
      <c r="AA507" s="3"/>
      <c r="AB507" s="4"/>
      <c r="AC507" s="7"/>
      <c r="AD507" s="7"/>
      <c r="AE507" s="3"/>
      <c r="AF507" s="3"/>
      <c r="AG507" s="3"/>
      <c r="AH507" s="3"/>
      <c r="AI507" s="3"/>
      <c r="AJ507" s="4"/>
      <c r="AK507" s="4"/>
      <c r="AL507" s="3"/>
      <c r="AM507" s="4"/>
      <c r="AN507" s="3"/>
    </row>
    <row r="508" spans="15:40" hidden="1" x14ac:dyDescent="0.2"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  <c r="AC508" s="3"/>
      <c r="AD508" s="3"/>
      <c r="AE508" s="7"/>
      <c r="AF508" s="7"/>
      <c r="AG508" s="7"/>
      <c r="AH508" s="7"/>
      <c r="AI508" s="7"/>
      <c r="AJ508" s="7"/>
      <c r="AK508" s="7"/>
      <c r="AL508" s="7"/>
      <c r="AM508" s="7"/>
      <c r="AN508" s="7"/>
    </row>
    <row r="509" spans="15:40" hidden="1" x14ac:dyDescent="0.2">
      <c r="O509" s="3"/>
      <c r="P509" s="3"/>
      <c r="Q509" s="3"/>
      <c r="R509" s="4"/>
      <c r="S509" s="4"/>
      <c r="T509" s="3"/>
      <c r="U509" s="4"/>
      <c r="V509" s="3"/>
      <c r="W509" s="3"/>
      <c r="X509" s="3"/>
      <c r="Y509" s="4"/>
      <c r="Z509" s="4"/>
      <c r="AA509" s="3"/>
      <c r="AB509" s="4"/>
      <c r="AC509" s="3"/>
      <c r="AD509" s="3"/>
      <c r="AE509" s="3"/>
      <c r="AF509" s="3"/>
      <c r="AG509" s="3"/>
      <c r="AH509" s="3"/>
      <c r="AI509" s="3"/>
      <c r="AJ509" s="4"/>
      <c r="AK509" s="4"/>
      <c r="AL509" s="3"/>
      <c r="AM509" s="4"/>
      <c r="AN509" s="3"/>
    </row>
    <row r="510" spans="15:40" hidden="1" x14ac:dyDescent="0.2"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</row>
    <row r="511" spans="15:40" hidden="1" x14ac:dyDescent="0.2">
      <c r="O511" s="3"/>
      <c r="P511" s="3"/>
      <c r="Q511" s="3"/>
      <c r="R511" s="4"/>
      <c r="S511" s="4"/>
      <c r="T511" s="3"/>
      <c r="U511" s="4"/>
      <c r="V511" s="3"/>
      <c r="W511" s="3"/>
      <c r="X511" s="3"/>
      <c r="Y511" s="4"/>
      <c r="Z511" s="4"/>
      <c r="AA511" s="3"/>
      <c r="AB511" s="4"/>
      <c r="AC511" s="3"/>
      <c r="AD511" s="3"/>
      <c r="AE511" s="3"/>
      <c r="AF511" s="3"/>
      <c r="AG511" s="3"/>
      <c r="AH511" s="3"/>
      <c r="AI511" s="3"/>
      <c r="AJ511" s="4"/>
      <c r="AK511" s="4"/>
      <c r="AL511" s="3"/>
      <c r="AM511" s="4"/>
      <c r="AN511" s="3"/>
    </row>
    <row r="512" spans="15:40" hidden="1" x14ac:dyDescent="0.2">
      <c r="O512" s="3"/>
      <c r="P512" s="3"/>
      <c r="Q512" s="3"/>
      <c r="R512" s="4"/>
      <c r="S512" s="4"/>
      <c r="T512" s="3"/>
      <c r="U512" s="4"/>
      <c r="V512" s="7"/>
      <c r="W512" s="7"/>
      <c r="X512" s="7"/>
      <c r="Y512" s="7"/>
      <c r="Z512" s="7"/>
      <c r="AA512" s="7"/>
      <c r="AB512" s="7"/>
      <c r="AC512" s="3"/>
      <c r="AD512" s="3"/>
      <c r="AE512" s="3"/>
      <c r="AF512" s="7"/>
      <c r="AG512" s="3"/>
      <c r="AH512" s="3"/>
      <c r="AI512" s="3"/>
      <c r="AJ512" s="4"/>
      <c r="AK512" s="4"/>
      <c r="AL512" s="3"/>
      <c r="AM512" s="4"/>
      <c r="AN512" s="7"/>
    </row>
    <row r="513" spans="15:40" hidden="1" x14ac:dyDescent="0.2">
      <c r="O513" s="7"/>
      <c r="P513" s="7"/>
      <c r="Q513" s="7"/>
      <c r="R513" s="7"/>
      <c r="S513" s="7"/>
      <c r="T513" s="7"/>
      <c r="U513" s="7"/>
      <c r="V513" s="4"/>
      <c r="W513" s="3"/>
      <c r="X513" s="3"/>
      <c r="Y513" s="3"/>
      <c r="Z513" s="4"/>
      <c r="AA513" s="4"/>
      <c r="AB513" s="3"/>
      <c r="AC513" s="7"/>
      <c r="AD513" s="7"/>
      <c r="AE513" s="7"/>
      <c r="AF513" s="3"/>
      <c r="AG513" s="7"/>
      <c r="AH513" s="7"/>
      <c r="AI513" s="7"/>
      <c r="AJ513" s="7"/>
      <c r="AK513" s="7"/>
      <c r="AL513" s="7"/>
      <c r="AM513" s="7"/>
      <c r="AN513" s="4"/>
    </row>
    <row r="514" spans="15:40" hidden="1" x14ac:dyDescent="0.2">
      <c r="O514" s="3"/>
      <c r="P514" s="3"/>
      <c r="Q514" s="3"/>
      <c r="R514" s="4"/>
      <c r="S514" s="4"/>
      <c r="T514" s="3"/>
      <c r="U514" s="4"/>
      <c r="V514" s="9"/>
      <c r="W514" s="9"/>
      <c r="X514" s="9"/>
      <c r="Y514" s="9"/>
      <c r="Z514" s="9"/>
      <c r="AB514" s="11"/>
      <c r="AC514" s="3"/>
      <c r="AD514" s="3"/>
      <c r="AE514" s="3"/>
      <c r="AF514" s="7"/>
      <c r="AG514" s="3"/>
      <c r="AH514" s="3"/>
      <c r="AI514" s="3"/>
      <c r="AJ514" s="4"/>
      <c r="AK514" s="4"/>
      <c r="AL514" s="3"/>
      <c r="AM514" s="4"/>
      <c r="AN514" s="9"/>
    </row>
    <row r="515" spans="15:40" hidden="1" x14ac:dyDescent="0.2">
      <c r="O515" s="7"/>
      <c r="P515" s="7"/>
      <c r="Q515" s="7"/>
      <c r="R515" s="7"/>
      <c r="S515" s="7"/>
      <c r="T515" s="7"/>
      <c r="U515" s="7"/>
      <c r="V515" s="3"/>
      <c r="W515" s="3"/>
      <c r="X515" s="3"/>
      <c r="Y515" s="4"/>
      <c r="Z515" s="4"/>
      <c r="AA515" s="3"/>
      <c r="AB515" s="4"/>
      <c r="AC515" s="3"/>
      <c r="AD515" s="3"/>
      <c r="AE515" s="3"/>
      <c r="AF515" s="3"/>
      <c r="AG515" s="7"/>
      <c r="AH515" s="7"/>
      <c r="AI515" s="7"/>
      <c r="AJ515" s="7"/>
      <c r="AK515" s="7"/>
      <c r="AL515" s="7"/>
      <c r="AM515" s="7"/>
      <c r="AN515" s="3"/>
    </row>
    <row r="516" spans="15:40" hidden="1" x14ac:dyDescent="0.2">
      <c r="O516" s="3"/>
      <c r="P516" s="3"/>
      <c r="Q516" s="3"/>
      <c r="R516" s="4"/>
      <c r="S516" s="4"/>
      <c r="T516" s="3"/>
      <c r="U516" s="4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3"/>
      <c r="AH516" s="3"/>
      <c r="AI516" s="3"/>
      <c r="AJ516" s="4"/>
      <c r="AK516" s="4"/>
      <c r="AL516" s="3"/>
      <c r="AM516" s="4"/>
      <c r="AN516" s="7"/>
    </row>
    <row r="517" spans="15:40" hidden="1" x14ac:dyDescent="0.2">
      <c r="O517" s="7"/>
      <c r="P517" s="7"/>
      <c r="Q517" s="7"/>
      <c r="R517" s="7"/>
      <c r="S517" s="7"/>
      <c r="T517" s="7"/>
      <c r="U517" s="7"/>
      <c r="V517" s="3"/>
      <c r="W517" s="3"/>
      <c r="X517" s="3"/>
      <c r="Y517" s="4"/>
      <c r="Z517" s="4"/>
      <c r="AA517" s="3"/>
      <c r="AB517" s="4"/>
      <c r="AC517" s="3"/>
      <c r="AD517" s="3"/>
      <c r="AE517" s="3"/>
      <c r="AF517" s="3"/>
      <c r="AG517" s="7"/>
      <c r="AH517" s="7"/>
      <c r="AI517" s="7"/>
      <c r="AJ517" s="7"/>
      <c r="AK517" s="7"/>
      <c r="AL517" s="7"/>
      <c r="AM517" s="7"/>
      <c r="AN517" s="3"/>
    </row>
    <row r="518" spans="15:40" hidden="1" x14ac:dyDescent="0.2">
      <c r="O518" s="3"/>
      <c r="P518" s="3"/>
      <c r="Q518" s="3"/>
      <c r="R518" s="4"/>
      <c r="S518" s="4"/>
      <c r="T518" s="3"/>
      <c r="U518" s="4"/>
      <c r="V518" s="7"/>
      <c r="W518" s="7"/>
      <c r="X518" s="7"/>
      <c r="Y518" s="7"/>
      <c r="Z518" s="7"/>
      <c r="AA518" s="7"/>
      <c r="AB518" s="7"/>
      <c r="AC518" s="3"/>
      <c r="AD518" s="3"/>
      <c r="AE518" s="7"/>
      <c r="AF518" s="7"/>
      <c r="AG518" s="3"/>
      <c r="AH518" s="3"/>
      <c r="AI518" s="3"/>
      <c r="AJ518" s="4"/>
      <c r="AK518" s="4"/>
      <c r="AL518" s="3"/>
      <c r="AM518" s="4"/>
      <c r="AN518" s="7"/>
    </row>
    <row r="519" spans="15:40" hidden="1" x14ac:dyDescent="0.2"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</row>
    <row r="520" spans="15:40" hidden="1" x14ac:dyDescent="0.2">
      <c r="O520" s="3"/>
      <c r="P520" s="3"/>
      <c r="Q520" s="3"/>
      <c r="R520" s="4"/>
      <c r="S520" s="4"/>
      <c r="T520" s="3"/>
      <c r="U520" s="4"/>
      <c r="V520" s="4"/>
      <c r="W520" s="4"/>
      <c r="X520" s="3"/>
      <c r="Y520" s="3"/>
      <c r="Z520" s="3"/>
      <c r="AA520" s="4"/>
      <c r="AB520" s="4"/>
      <c r="AC520" s="3"/>
      <c r="AD520" s="4"/>
      <c r="AE520" s="4"/>
      <c r="AF520" s="3"/>
      <c r="AG520" s="3"/>
      <c r="AH520" s="3"/>
      <c r="AI520" s="3"/>
      <c r="AJ520" s="4"/>
      <c r="AK520" s="4"/>
      <c r="AL520" s="3"/>
      <c r="AM520" s="4"/>
      <c r="AN520" s="4"/>
    </row>
    <row r="521" spans="15:40" hidden="1" x14ac:dyDescent="0.2"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</row>
    <row r="522" spans="15:40" hidden="1" x14ac:dyDescent="0.2">
      <c r="O522" s="3"/>
      <c r="P522" s="3"/>
      <c r="Q522" s="3"/>
      <c r="R522" s="4"/>
      <c r="S522" s="4"/>
      <c r="T522" s="3"/>
      <c r="U522" s="4"/>
      <c r="V522" s="7"/>
      <c r="W522" s="7"/>
      <c r="X522" s="7"/>
      <c r="Y522" s="7"/>
      <c r="Z522" s="7"/>
      <c r="AA522" s="7"/>
      <c r="AB522" s="7"/>
      <c r="AC522" s="4"/>
      <c r="AD522" s="4"/>
      <c r="AE522" s="3"/>
      <c r="AF522" s="7"/>
      <c r="AG522" s="3"/>
      <c r="AH522" s="3"/>
      <c r="AI522" s="3"/>
      <c r="AJ522" s="4"/>
      <c r="AK522" s="4"/>
      <c r="AL522" s="3"/>
      <c r="AM522" s="4"/>
      <c r="AN522" s="7"/>
    </row>
    <row r="523" spans="15:40" hidden="1" x14ac:dyDescent="0.2">
      <c r="O523" s="3"/>
      <c r="P523" s="3"/>
      <c r="Q523" s="3"/>
      <c r="R523" s="4"/>
      <c r="S523" s="4"/>
      <c r="T523" s="3"/>
      <c r="U523" s="4"/>
      <c r="V523" s="4"/>
      <c r="W523" s="3"/>
      <c r="X523" s="3"/>
      <c r="Y523" s="3"/>
      <c r="Z523" s="4"/>
      <c r="AA523" s="4"/>
      <c r="AB523" s="3"/>
      <c r="AC523" s="7"/>
      <c r="AD523" s="7"/>
      <c r="AE523" s="7"/>
      <c r="AF523" s="3"/>
      <c r="AG523" s="3"/>
      <c r="AH523" s="3"/>
      <c r="AI523" s="3"/>
      <c r="AJ523" s="4"/>
      <c r="AK523" s="4"/>
      <c r="AL523" s="3"/>
      <c r="AM523" s="4"/>
      <c r="AN523" s="4"/>
    </row>
    <row r="524" spans="15:40" hidden="1" x14ac:dyDescent="0.2">
      <c r="O524" s="7"/>
      <c r="P524" s="7"/>
      <c r="Q524" s="7"/>
      <c r="R524" s="7"/>
      <c r="S524" s="7"/>
      <c r="T524" s="7"/>
      <c r="U524" s="7"/>
      <c r="V524" s="9"/>
      <c r="W524" s="9"/>
      <c r="X524" s="9"/>
      <c r="Y524" s="9"/>
      <c r="Z524" s="9"/>
      <c r="AB524" s="11"/>
      <c r="AC524" s="3"/>
      <c r="AD524" s="3"/>
      <c r="AE524" s="3"/>
      <c r="AF524" s="7"/>
      <c r="AG524" s="7"/>
      <c r="AH524" s="7"/>
      <c r="AI524" s="7"/>
      <c r="AJ524" s="7"/>
      <c r="AK524" s="7"/>
      <c r="AL524" s="7"/>
      <c r="AM524" s="7"/>
      <c r="AN524" s="9"/>
    </row>
    <row r="525" spans="15:40" hidden="1" x14ac:dyDescent="0.2">
      <c r="O525" s="3"/>
      <c r="P525" s="3"/>
      <c r="Q525" s="3"/>
      <c r="R525" s="4"/>
      <c r="S525" s="4"/>
      <c r="T525" s="3"/>
      <c r="U525" s="4"/>
      <c r="V525" s="3"/>
      <c r="W525" s="3"/>
      <c r="X525" s="3"/>
      <c r="Y525" s="4"/>
      <c r="Z525" s="4"/>
      <c r="AA525" s="3"/>
      <c r="AB525" s="4"/>
      <c r="AC525" s="7"/>
      <c r="AD525" s="7"/>
      <c r="AE525" s="3"/>
      <c r="AF525" s="3"/>
      <c r="AG525" s="3"/>
      <c r="AH525" s="3"/>
      <c r="AI525" s="3"/>
      <c r="AJ525" s="4"/>
      <c r="AK525" s="4"/>
      <c r="AL525" s="3"/>
      <c r="AM525" s="4"/>
      <c r="AN525" s="3"/>
    </row>
    <row r="526" spans="15:40" hidden="1" x14ac:dyDescent="0.2"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  <c r="AC526" s="3"/>
      <c r="AD526" s="3"/>
      <c r="AE526" s="7"/>
      <c r="AF526" s="7"/>
      <c r="AG526" s="7"/>
      <c r="AH526" s="7"/>
      <c r="AI526" s="7"/>
      <c r="AJ526" s="7"/>
      <c r="AK526" s="7"/>
      <c r="AL526" s="7"/>
      <c r="AM526" s="7"/>
      <c r="AN526" s="7"/>
    </row>
    <row r="527" spans="15:40" hidden="1" x14ac:dyDescent="0.2">
      <c r="O527" s="3"/>
      <c r="P527" s="3"/>
      <c r="Q527" s="3"/>
      <c r="R527" s="4"/>
      <c r="S527" s="4"/>
      <c r="T527" s="3"/>
      <c r="U527" s="4"/>
      <c r="V527" s="3"/>
      <c r="W527" s="3"/>
      <c r="X527" s="3"/>
      <c r="Y527" s="4"/>
      <c r="Z527" s="4"/>
      <c r="AA527" s="3"/>
      <c r="AB527" s="4"/>
      <c r="AC527" s="3"/>
      <c r="AD527" s="3"/>
      <c r="AE527" s="3"/>
      <c r="AF527" s="3"/>
      <c r="AG527" s="3"/>
      <c r="AH527" s="3"/>
      <c r="AI527" s="3"/>
      <c r="AJ527" s="4"/>
      <c r="AK527" s="4"/>
      <c r="AL527" s="3"/>
      <c r="AM527" s="4"/>
      <c r="AN527" s="3"/>
    </row>
    <row r="528" spans="15:40" hidden="1" x14ac:dyDescent="0.2"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</row>
    <row r="529" spans="15:40" hidden="1" x14ac:dyDescent="0.2">
      <c r="O529" s="3"/>
      <c r="P529" s="3"/>
      <c r="Q529" s="3"/>
      <c r="R529" s="4"/>
      <c r="S529" s="4"/>
      <c r="T529" s="3"/>
      <c r="U529" s="4"/>
      <c r="V529" s="3"/>
      <c r="W529" s="3"/>
      <c r="X529" s="3"/>
      <c r="Y529" s="4"/>
      <c r="Z529" s="4"/>
      <c r="AA529" s="3"/>
      <c r="AB529" s="4"/>
      <c r="AC529" s="3"/>
      <c r="AD529" s="3"/>
      <c r="AE529" s="3"/>
      <c r="AF529" s="3"/>
      <c r="AG529" s="3"/>
      <c r="AH529" s="3"/>
      <c r="AI529" s="3"/>
      <c r="AJ529" s="4"/>
      <c r="AK529" s="4"/>
      <c r="AL529" s="3"/>
      <c r="AM529" s="4"/>
      <c r="AN529" s="3"/>
    </row>
    <row r="530" spans="15:40" hidden="1" x14ac:dyDescent="0.2">
      <c r="O530" s="3"/>
      <c r="P530" s="3"/>
      <c r="Q530" s="3"/>
      <c r="R530" s="4"/>
      <c r="S530" s="4"/>
      <c r="T530" s="3"/>
      <c r="U530" s="4"/>
      <c r="V530" s="7"/>
      <c r="W530" s="7"/>
      <c r="X530" s="7"/>
      <c r="Y530" s="7"/>
      <c r="Z530" s="7"/>
      <c r="AA530" s="7"/>
      <c r="AB530" s="7"/>
      <c r="AC530" s="3"/>
      <c r="AD530" s="3"/>
      <c r="AE530" s="3"/>
      <c r="AF530" s="7"/>
      <c r="AG530" s="3"/>
      <c r="AH530" s="3"/>
      <c r="AI530" s="3"/>
      <c r="AJ530" s="4"/>
      <c r="AK530" s="4"/>
      <c r="AL530" s="3"/>
      <c r="AM530" s="4"/>
      <c r="AN530" s="7"/>
    </row>
    <row r="531" spans="15:40" hidden="1" x14ac:dyDescent="0.2">
      <c r="O531" s="7"/>
      <c r="P531" s="7"/>
      <c r="Q531" s="7"/>
      <c r="R531" s="7"/>
      <c r="S531" s="7"/>
      <c r="T531" s="7"/>
      <c r="U531" s="7"/>
      <c r="V531" s="4"/>
      <c r="W531" s="3"/>
      <c r="X531" s="3"/>
      <c r="Y531" s="3"/>
      <c r="Z531" s="4"/>
      <c r="AA531" s="4"/>
      <c r="AB531" s="3"/>
      <c r="AC531" s="7"/>
      <c r="AD531" s="7"/>
      <c r="AE531" s="7"/>
      <c r="AF531" s="3"/>
      <c r="AG531" s="7"/>
      <c r="AH531" s="7"/>
      <c r="AI531" s="7"/>
      <c r="AJ531" s="7"/>
      <c r="AK531" s="7"/>
      <c r="AL531" s="7"/>
      <c r="AM531" s="7"/>
      <c r="AN531" s="4"/>
    </row>
    <row r="532" spans="15:40" hidden="1" x14ac:dyDescent="0.2">
      <c r="O532" s="3"/>
      <c r="P532" s="3"/>
      <c r="Q532" s="3"/>
      <c r="R532" s="4"/>
      <c r="S532" s="4"/>
      <c r="T532" s="3"/>
      <c r="U532" s="4"/>
      <c r="V532" s="9"/>
      <c r="W532" s="9"/>
      <c r="X532" s="9"/>
      <c r="Y532" s="9"/>
      <c r="Z532" s="9"/>
      <c r="AB532" s="11"/>
      <c r="AC532" s="3"/>
      <c r="AD532" s="3"/>
      <c r="AE532" s="3"/>
      <c r="AF532" s="7"/>
      <c r="AG532" s="3"/>
      <c r="AH532" s="3"/>
      <c r="AI532" s="3"/>
      <c r="AJ532" s="4"/>
      <c r="AK532" s="4"/>
      <c r="AL532" s="3"/>
      <c r="AM532" s="4"/>
      <c r="AN532" s="9"/>
    </row>
    <row r="533" spans="15:40" hidden="1" x14ac:dyDescent="0.2">
      <c r="O533" s="7"/>
      <c r="P533" s="7"/>
      <c r="Q533" s="7"/>
      <c r="R533" s="7"/>
      <c r="S533" s="7"/>
      <c r="T533" s="7"/>
      <c r="U533" s="7"/>
      <c r="V533" s="3"/>
      <c r="W533" s="3"/>
      <c r="X533" s="3"/>
      <c r="Y533" s="4"/>
      <c r="Z533" s="4"/>
      <c r="AA533" s="3"/>
      <c r="AB533" s="4"/>
      <c r="AC533" s="3"/>
      <c r="AD533" s="3"/>
      <c r="AE533" s="3"/>
      <c r="AF533" s="3"/>
      <c r="AG533" s="7"/>
      <c r="AH533" s="7"/>
      <c r="AI533" s="7"/>
      <c r="AJ533" s="7"/>
      <c r="AK533" s="7"/>
      <c r="AL533" s="7"/>
      <c r="AM533" s="7"/>
      <c r="AN533" s="3"/>
    </row>
    <row r="534" spans="15:40" hidden="1" x14ac:dyDescent="0.2">
      <c r="O534" s="3"/>
      <c r="P534" s="3"/>
      <c r="Q534" s="3"/>
      <c r="R534" s="4"/>
      <c r="S534" s="4"/>
      <c r="T534" s="3"/>
      <c r="U534" s="4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3"/>
      <c r="AH534" s="3"/>
      <c r="AI534" s="3"/>
      <c r="AJ534" s="4"/>
      <c r="AK534" s="4"/>
      <c r="AL534" s="3"/>
      <c r="AM534" s="4"/>
      <c r="AN534" s="7"/>
    </row>
    <row r="535" spans="15:40" hidden="1" x14ac:dyDescent="0.2">
      <c r="O535" s="7"/>
      <c r="P535" s="7"/>
      <c r="Q535" s="7"/>
      <c r="R535" s="7"/>
      <c r="S535" s="7"/>
      <c r="T535" s="7"/>
      <c r="U535" s="7"/>
      <c r="V535" s="3"/>
      <c r="W535" s="3"/>
      <c r="X535" s="3"/>
      <c r="Y535" s="4"/>
      <c r="Z535" s="4"/>
      <c r="AA535" s="3"/>
      <c r="AB535" s="4"/>
      <c r="AC535" s="3"/>
      <c r="AD535" s="3"/>
      <c r="AE535" s="3"/>
      <c r="AF535" s="3"/>
      <c r="AG535" s="7"/>
      <c r="AH535" s="7"/>
      <c r="AI535" s="7"/>
      <c r="AJ535" s="7"/>
      <c r="AK535" s="7"/>
      <c r="AL535" s="7"/>
      <c r="AM535" s="7"/>
      <c r="AN535" s="3"/>
    </row>
    <row r="536" spans="15:40" hidden="1" x14ac:dyDescent="0.2">
      <c r="O536" s="3"/>
      <c r="P536" s="3"/>
      <c r="Q536" s="3"/>
      <c r="R536" s="4"/>
      <c r="S536" s="4"/>
      <c r="T536" s="3"/>
      <c r="U536" s="4"/>
      <c r="V536" s="7"/>
      <c r="W536" s="7"/>
      <c r="X536" s="7"/>
      <c r="Y536" s="7"/>
      <c r="Z536" s="7"/>
      <c r="AA536" s="7"/>
      <c r="AB536" s="7"/>
      <c r="AC536" s="3"/>
      <c r="AD536" s="3"/>
      <c r="AE536" s="7"/>
      <c r="AF536" s="7"/>
      <c r="AG536" s="3"/>
      <c r="AH536" s="3"/>
      <c r="AI536" s="3"/>
      <c r="AJ536" s="4"/>
      <c r="AK536" s="4"/>
      <c r="AL536" s="3"/>
      <c r="AM536" s="4"/>
      <c r="AN536" s="7"/>
    </row>
    <row r="537" spans="15:40" hidden="1" x14ac:dyDescent="0.2"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</row>
    <row r="538" spans="15:40" hidden="1" x14ac:dyDescent="0.2">
      <c r="O538" s="3"/>
      <c r="P538" s="3"/>
      <c r="Q538" s="3"/>
      <c r="R538" s="4"/>
      <c r="S538" s="4"/>
      <c r="T538" s="3"/>
      <c r="U538" s="4"/>
      <c r="V538" s="4"/>
      <c r="W538" s="4"/>
      <c r="X538" s="3"/>
      <c r="Y538" s="3"/>
      <c r="Z538" s="3"/>
      <c r="AA538" s="4"/>
      <c r="AB538" s="4"/>
      <c r="AC538" s="3"/>
      <c r="AD538" s="4"/>
      <c r="AE538" s="4"/>
      <c r="AF538" s="3"/>
      <c r="AG538" s="3"/>
      <c r="AH538" s="3"/>
      <c r="AI538" s="3"/>
      <c r="AJ538" s="4"/>
      <c r="AK538" s="4"/>
      <c r="AL538" s="3"/>
      <c r="AM538" s="4"/>
      <c r="AN538" s="4"/>
    </row>
    <row r="539" spans="15:40" hidden="1" x14ac:dyDescent="0.2"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</row>
    <row r="540" spans="15:40" hidden="1" x14ac:dyDescent="0.2">
      <c r="O540" s="3"/>
      <c r="P540" s="3"/>
      <c r="Q540" s="3"/>
      <c r="R540" s="4"/>
      <c r="S540" s="4"/>
      <c r="T540" s="3"/>
      <c r="U540" s="4"/>
      <c r="V540" s="7"/>
      <c r="W540" s="7"/>
      <c r="X540" s="7"/>
      <c r="Y540" s="7"/>
      <c r="Z540" s="7"/>
      <c r="AA540" s="7"/>
      <c r="AB540" s="7"/>
      <c r="AC540" s="4"/>
      <c r="AD540" s="4"/>
      <c r="AE540" s="3"/>
      <c r="AF540" s="7"/>
      <c r="AG540" s="3"/>
      <c r="AH540" s="3"/>
      <c r="AI540" s="3"/>
      <c r="AJ540" s="4"/>
      <c r="AK540" s="4"/>
      <c r="AL540" s="3"/>
      <c r="AM540" s="4"/>
      <c r="AN540" s="7"/>
    </row>
    <row r="541" spans="15:40" hidden="1" x14ac:dyDescent="0.2">
      <c r="O541" s="3"/>
      <c r="P541" s="3"/>
      <c r="Q541" s="3"/>
      <c r="R541" s="4"/>
      <c r="S541" s="4"/>
      <c r="T541" s="3"/>
      <c r="U541" s="4"/>
      <c r="V541" s="4"/>
      <c r="W541" s="3"/>
      <c r="X541" s="3"/>
      <c r="Y541" s="3"/>
      <c r="Z541" s="4"/>
      <c r="AA541" s="4"/>
      <c r="AB541" s="3"/>
      <c r="AC541" s="7"/>
      <c r="AD541" s="7"/>
      <c r="AE541" s="7"/>
      <c r="AF541" s="3"/>
      <c r="AG541" s="3"/>
      <c r="AH541" s="3"/>
      <c r="AI541" s="3"/>
      <c r="AJ541" s="4"/>
      <c r="AK541" s="4"/>
      <c r="AL541" s="3"/>
      <c r="AM541" s="4"/>
      <c r="AN541" s="4"/>
    </row>
    <row r="542" spans="15:40" hidden="1" x14ac:dyDescent="0.2">
      <c r="O542" s="7"/>
      <c r="P542" s="7"/>
      <c r="Q542" s="7"/>
      <c r="R542" s="7"/>
      <c r="S542" s="7"/>
      <c r="T542" s="7"/>
      <c r="U542" s="7"/>
      <c r="V542" s="9"/>
      <c r="W542" s="9"/>
      <c r="X542" s="9"/>
      <c r="Y542" s="9"/>
      <c r="Z542" s="9"/>
      <c r="AB542" s="11"/>
      <c r="AC542" s="3"/>
      <c r="AD542" s="3"/>
      <c r="AE542" s="3"/>
      <c r="AF542" s="7"/>
      <c r="AG542" s="7"/>
      <c r="AH542" s="7"/>
      <c r="AI542" s="7"/>
      <c r="AJ542" s="7"/>
      <c r="AK542" s="7"/>
      <c r="AL542" s="7"/>
      <c r="AM542" s="7"/>
      <c r="AN542" s="9"/>
    </row>
    <row r="543" spans="15:40" hidden="1" x14ac:dyDescent="0.2">
      <c r="O543" s="3"/>
      <c r="P543" s="3"/>
      <c r="Q543" s="3"/>
      <c r="R543" s="4"/>
      <c r="S543" s="4"/>
      <c r="T543" s="3"/>
      <c r="U543" s="4"/>
      <c r="V543" s="3"/>
      <c r="W543" s="3"/>
      <c r="X543" s="3"/>
      <c r="Y543" s="4"/>
      <c r="Z543" s="4"/>
      <c r="AA543" s="3"/>
      <c r="AB543" s="4"/>
      <c r="AC543" s="7"/>
      <c r="AD543" s="7"/>
      <c r="AE543" s="3"/>
      <c r="AF543" s="3"/>
      <c r="AG543" s="3"/>
      <c r="AH543" s="3"/>
      <c r="AI543" s="3"/>
      <c r="AJ543" s="4"/>
      <c r="AK543" s="4"/>
      <c r="AL543" s="3"/>
      <c r="AM543" s="4"/>
      <c r="AN543" s="3"/>
    </row>
    <row r="544" spans="15:40" hidden="1" x14ac:dyDescent="0.2"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  <c r="AC544" s="3"/>
      <c r="AD544" s="3"/>
      <c r="AE544" s="7"/>
      <c r="AF544" s="7"/>
      <c r="AG544" s="7"/>
      <c r="AH544" s="7"/>
      <c r="AI544" s="7"/>
      <c r="AJ544" s="7"/>
      <c r="AK544" s="7"/>
      <c r="AL544" s="7"/>
      <c r="AM544" s="7"/>
      <c r="AN544" s="7"/>
    </row>
    <row r="545" spans="15:40" hidden="1" x14ac:dyDescent="0.2">
      <c r="O545" s="3"/>
      <c r="P545" s="3"/>
      <c r="Q545" s="3"/>
      <c r="R545" s="4"/>
      <c r="S545" s="4"/>
      <c r="T545" s="3"/>
      <c r="U545" s="4"/>
      <c r="V545" s="3"/>
      <c r="W545" s="3"/>
      <c r="X545" s="3"/>
      <c r="Y545" s="4"/>
      <c r="Z545" s="4"/>
      <c r="AA545" s="3"/>
      <c r="AB545" s="4"/>
      <c r="AC545" s="3"/>
      <c r="AD545" s="3"/>
      <c r="AE545" s="3"/>
      <c r="AF545" s="3"/>
      <c r="AG545" s="3"/>
      <c r="AH545" s="3"/>
      <c r="AI545" s="3"/>
      <c r="AJ545" s="4"/>
      <c r="AK545" s="4"/>
      <c r="AL545" s="3"/>
      <c r="AM545" s="4"/>
      <c r="AN545" s="3"/>
    </row>
    <row r="546" spans="15:40" hidden="1" x14ac:dyDescent="0.2"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</row>
    <row r="547" spans="15:40" hidden="1" x14ac:dyDescent="0.2">
      <c r="O547" s="3"/>
      <c r="P547" s="3"/>
      <c r="Q547" s="3"/>
      <c r="R547" s="4"/>
      <c r="S547" s="4"/>
      <c r="T547" s="3"/>
      <c r="U547" s="4"/>
      <c r="V547" s="3"/>
      <c r="W547" s="3"/>
      <c r="X547" s="3"/>
      <c r="Y547" s="4"/>
      <c r="Z547" s="4"/>
      <c r="AA547" s="3"/>
      <c r="AB547" s="4"/>
      <c r="AC547" s="3"/>
      <c r="AD547" s="3"/>
      <c r="AE547" s="3"/>
      <c r="AF547" s="3"/>
      <c r="AG547" s="3"/>
      <c r="AH547" s="3"/>
      <c r="AI547" s="3"/>
      <c r="AJ547" s="4"/>
      <c r="AK547" s="4"/>
      <c r="AL547" s="3"/>
      <c r="AM547" s="4"/>
      <c r="AN547" s="3"/>
    </row>
    <row r="548" spans="15:40" hidden="1" x14ac:dyDescent="0.2">
      <c r="O548" s="3"/>
      <c r="P548" s="3"/>
      <c r="Q548" s="3"/>
      <c r="R548" s="4"/>
      <c r="S548" s="4"/>
      <c r="T548" s="3"/>
      <c r="U548" s="4"/>
      <c r="V548" s="7"/>
      <c r="W548" s="7"/>
      <c r="X548" s="7"/>
      <c r="Y548" s="7"/>
      <c r="Z548" s="7"/>
      <c r="AA548" s="7"/>
      <c r="AB548" s="7"/>
      <c r="AC548" s="3"/>
      <c r="AD548" s="3"/>
      <c r="AE548" s="3"/>
      <c r="AF548" s="7"/>
      <c r="AG548" s="3"/>
      <c r="AH548" s="3"/>
      <c r="AI548" s="3"/>
      <c r="AJ548" s="4"/>
      <c r="AK548" s="4"/>
      <c r="AL548" s="3"/>
      <c r="AM548" s="4"/>
      <c r="AN548" s="7"/>
    </row>
    <row r="549" spans="15:40" hidden="1" x14ac:dyDescent="0.2">
      <c r="O549" s="7"/>
      <c r="P549" s="7"/>
      <c r="Q549" s="7"/>
      <c r="R549" s="7"/>
      <c r="S549" s="7"/>
      <c r="T549" s="7"/>
      <c r="U549" s="7"/>
      <c r="V549" s="4"/>
      <c r="W549" s="3"/>
      <c r="X549" s="3"/>
      <c r="Y549" s="3"/>
      <c r="Z549" s="4"/>
      <c r="AA549" s="4"/>
      <c r="AB549" s="3"/>
      <c r="AC549" s="7"/>
      <c r="AD549" s="7"/>
      <c r="AE549" s="7"/>
      <c r="AF549" s="3"/>
      <c r="AG549" s="7"/>
      <c r="AH549" s="7"/>
      <c r="AI549" s="7"/>
      <c r="AJ549" s="7"/>
      <c r="AK549" s="7"/>
      <c r="AL549" s="7"/>
      <c r="AM549" s="7"/>
      <c r="AN549" s="4"/>
    </row>
    <row r="550" spans="15:40" hidden="1" x14ac:dyDescent="0.2">
      <c r="O550" s="3"/>
      <c r="P550" s="3"/>
      <c r="Q550" s="3"/>
      <c r="R550" s="4"/>
      <c r="S550" s="4"/>
      <c r="T550" s="3"/>
      <c r="U550" s="4"/>
      <c r="V550" s="9"/>
      <c r="W550" s="9"/>
      <c r="X550" s="9"/>
      <c r="Y550" s="9"/>
      <c r="Z550" s="9"/>
      <c r="AB550" s="11"/>
      <c r="AC550" s="3"/>
      <c r="AD550" s="3"/>
      <c r="AE550" s="3"/>
      <c r="AF550" s="7"/>
      <c r="AG550" s="3"/>
      <c r="AH550" s="3"/>
      <c r="AI550" s="3"/>
      <c r="AJ550" s="4"/>
      <c r="AK550" s="4"/>
      <c r="AL550" s="3"/>
      <c r="AM550" s="4"/>
      <c r="AN550" s="9"/>
    </row>
    <row r="551" spans="15:40" hidden="1" x14ac:dyDescent="0.2">
      <c r="O551" s="7"/>
      <c r="P551" s="7"/>
      <c r="Q551" s="7"/>
      <c r="R551" s="7"/>
      <c r="S551" s="7"/>
      <c r="T551" s="7"/>
      <c r="U551" s="7"/>
      <c r="V551" s="3"/>
      <c r="W551" s="3"/>
      <c r="X551" s="3"/>
      <c r="Y551" s="4"/>
      <c r="Z551" s="4"/>
      <c r="AA551" s="3"/>
      <c r="AB551" s="4"/>
      <c r="AC551" s="3"/>
      <c r="AD551" s="3"/>
      <c r="AE551" s="3"/>
      <c r="AF551" s="3"/>
      <c r="AG551" s="7"/>
      <c r="AH551" s="7"/>
      <c r="AI551" s="7"/>
      <c r="AJ551" s="7"/>
      <c r="AK551" s="7"/>
      <c r="AL551" s="7"/>
      <c r="AM551" s="7"/>
      <c r="AN551" s="3"/>
    </row>
    <row r="552" spans="15:40" hidden="1" x14ac:dyDescent="0.2">
      <c r="O552" s="3"/>
      <c r="P552" s="3"/>
      <c r="Q552" s="3"/>
      <c r="R552" s="4"/>
      <c r="S552" s="4"/>
      <c r="T552" s="3"/>
      <c r="U552" s="4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3"/>
      <c r="AH552" s="3"/>
      <c r="AI552" s="3"/>
      <c r="AJ552" s="4"/>
      <c r="AK552" s="4"/>
      <c r="AL552" s="3"/>
      <c r="AM552" s="4"/>
      <c r="AN552" s="7"/>
    </row>
    <row r="553" spans="15:40" hidden="1" x14ac:dyDescent="0.2">
      <c r="O553" s="7"/>
      <c r="P553" s="7"/>
      <c r="Q553" s="7"/>
      <c r="R553" s="7"/>
      <c r="S553" s="7"/>
      <c r="T553" s="7"/>
      <c r="U553" s="7"/>
      <c r="V553" s="3"/>
      <c r="W553" s="3"/>
      <c r="X553" s="3"/>
      <c r="Y553" s="4"/>
      <c r="Z553" s="4"/>
      <c r="AA553" s="3"/>
      <c r="AB553" s="4"/>
      <c r="AC553" s="3"/>
      <c r="AD553" s="3"/>
      <c r="AE553" s="3"/>
      <c r="AF553" s="3"/>
      <c r="AG553" s="7"/>
      <c r="AH553" s="7"/>
      <c r="AI553" s="7"/>
      <c r="AJ553" s="7"/>
      <c r="AK553" s="7"/>
      <c r="AL553" s="7"/>
      <c r="AM553" s="7"/>
      <c r="AN553" s="3"/>
    </row>
    <row r="554" spans="15:40" hidden="1" x14ac:dyDescent="0.2">
      <c r="O554" s="3"/>
      <c r="P554" s="3"/>
      <c r="Q554" s="3"/>
      <c r="R554" s="4"/>
      <c r="S554" s="4"/>
      <c r="T554" s="3"/>
      <c r="U554" s="4"/>
      <c r="V554" s="7"/>
      <c r="W554" s="7"/>
      <c r="X554" s="7"/>
      <c r="Y554" s="7"/>
      <c r="Z554" s="7"/>
      <c r="AA554" s="7"/>
      <c r="AB554" s="7"/>
      <c r="AC554" s="3"/>
      <c r="AD554" s="3"/>
      <c r="AE554" s="7"/>
      <c r="AF554" s="7"/>
      <c r="AG554" s="3"/>
      <c r="AH554" s="3"/>
      <c r="AI554" s="3"/>
      <c r="AJ554" s="4"/>
      <c r="AK554" s="4"/>
      <c r="AL554" s="3"/>
      <c r="AM554" s="4"/>
      <c r="AN554" s="7"/>
    </row>
    <row r="555" spans="15:40" hidden="1" x14ac:dyDescent="0.2"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</row>
    <row r="556" spans="15:40" hidden="1" x14ac:dyDescent="0.2">
      <c r="O556" s="3"/>
      <c r="P556" s="3"/>
      <c r="Q556" s="3"/>
      <c r="R556" s="4"/>
      <c r="S556" s="4"/>
      <c r="T556" s="3"/>
      <c r="U556" s="4"/>
      <c r="V556" s="4"/>
      <c r="W556" s="4"/>
      <c r="X556" s="3"/>
      <c r="Y556" s="3"/>
      <c r="Z556" s="3"/>
      <c r="AA556" s="4"/>
      <c r="AB556" s="4"/>
      <c r="AC556" s="3"/>
      <c r="AD556" s="4"/>
      <c r="AE556" s="4"/>
      <c r="AF556" s="3"/>
      <c r="AG556" s="3"/>
      <c r="AH556" s="3"/>
      <c r="AI556" s="3"/>
      <c r="AJ556" s="4"/>
      <c r="AK556" s="4"/>
      <c r="AL556" s="3"/>
      <c r="AM556" s="4"/>
      <c r="AN556" s="4"/>
    </row>
    <row r="557" spans="15:40" hidden="1" x14ac:dyDescent="0.2"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</row>
    <row r="558" spans="15:40" hidden="1" x14ac:dyDescent="0.2">
      <c r="O558" s="3"/>
      <c r="P558" s="3"/>
      <c r="Q558" s="3"/>
      <c r="R558" s="4"/>
      <c r="S558" s="4"/>
      <c r="T558" s="3"/>
      <c r="U558" s="4"/>
      <c r="V558" s="7"/>
      <c r="W558" s="7"/>
      <c r="X558" s="7"/>
      <c r="Y558" s="7"/>
      <c r="Z558" s="7"/>
      <c r="AA558" s="7"/>
      <c r="AB558" s="7"/>
      <c r="AC558" s="4"/>
      <c r="AD558" s="4"/>
      <c r="AE558" s="3"/>
      <c r="AF558" s="7"/>
      <c r="AG558" s="3"/>
      <c r="AH558" s="3"/>
      <c r="AI558" s="3"/>
      <c r="AJ558" s="4"/>
      <c r="AK558" s="4"/>
      <c r="AL558" s="3"/>
      <c r="AM558" s="4"/>
      <c r="AN558" s="7"/>
    </row>
    <row r="559" spans="15:40" hidden="1" x14ac:dyDescent="0.2">
      <c r="O559" s="3"/>
      <c r="P559" s="3"/>
      <c r="Q559" s="3"/>
      <c r="R559" s="4"/>
      <c r="S559" s="4"/>
      <c r="T559" s="3"/>
      <c r="U559" s="4"/>
      <c r="V559" s="4"/>
      <c r="W559" s="3"/>
      <c r="X559" s="3"/>
      <c r="Y559" s="3"/>
      <c r="Z559" s="4"/>
      <c r="AA559" s="4"/>
      <c r="AB559" s="3"/>
      <c r="AC559" s="7"/>
      <c r="AD559" s="7"/>
      <c r="AE559" s="7"/>
      <c r="AF559" s="3"/>
      <c r="AG559" s="3"/>
      <c r="AH559" s="3"/>
      <c r="AI559" s="3"/>
      <c r="AJ559" s="4"/>
      <c r="AK559" s="4"/>
      <c r="AL559" s="3"/>
      <c r="AM559" s="4"/>
      <c r="AN559" s="4"/>
    </row>
    <row r="560" spans="15:40" hidden="1" x14ac:dyDescent="0.2">
      <c r="O560" s="7"/>
      <c r="P560" s="7"/>
      <c r="Q560" s="7"/>
      <c r="R560" s="7"/>
      <c r="S560" s="7"/>
      <c r="T560" s="7"/>
      <c r="U560" s="7"/>
      <c r="V560" s="9"/>
      <c r="W560" s="9"/>
      <c r="X560" s="9"/>
      <c r="Y560" s="9"/>
      <c r="Z560" s="9"/>
      <c r="AB560" s="11"/>
      <c r="AC560" s="3"/>
      <c r="AD560" s="3"/>
      <c r="AE560" s="3"/>
      <c r="AF560" s="7"/>
      <c r="AG560" s="7"/>
      <c r="AH560" s="7"/>
      <c r="AI560" s="7"/>
      <c r="AJ560" s="7"/>
      <c r="AK560" s="7"/>
      <c r="AL560" s="7"/>
      <c r="AM560" s="7"/>
      <c r="AN560" s="9"/>
    </row>
    <row r="561" spans="15:40" hidden="1" x14ac:dyDescent="0.2">
      <c r="O561" s="3"/>
      <c r="P561" s="3"/>
      <c r="Q561" s="3"/>
      <c r="R561" s="4"/>
      <c r="S561" s="4"/>
      <c r="T561" s="3"/>
      <c r="U561" s="4"/>
      <c r="V561" s="3"/>
      <c r="W561" s="3"/>
      <c r="X561" s="3"/>
      <c r="Y561" s="4"/>
      <c r="Z561" s="4"/>
      <c r="AA561" s="3"/>
      <c r="AB561" s="4"/>
      <c r="AC561" s="7"/>
      <c r="AD561" s="7"/>
      <c r="AE561" s="3"/>
      <c r="AF561" s="3"/>
      <c r="AG561" s="3"/>
      <c r="AH561" s="3"/>
      <c r="AI561" s="3"/>
      <c r="AJ561" s="4"/>
      <c r="AK561" s="4"/>
      <c r="AL561" s="3"/>
      <c r="AM561" s="4"/>
      <c r="AN561" s="3"/>
    </row>
    <row r="562" spans="15:40" hidden="1" x14ac:dyDescent="0.2"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  <c r="AC562" s="3"/>
      <c r="AD562" s="3"/>
      <c r="AE562" s="7"/>
      <c r="AF562" s="7"/>
      <c r="AG562" s="7"/>
      <c r="AH562" s="7"/>
      <c r="AI562" s="7"/>
      <c r="AJ562" s="7"/>
      <c r="AK562" s="7"/>
      <c r="AL562" s="7"/>
      <c r="AM562" s="7"/>
      <c r="AN562" s="7"/>
    </row>
    <row r="563" spans="15:40" hidden="1" x14ac:dyDescent="0.2">
      <c r="O563" s="3"/>
      <c r="P563" s="3"/>
      <c r="Q563" s="3"/>
      <c r="R563" s="4"/>
      <c r="S563" s="4"/>
      <c r="T563" s="3"/>
      <c r="U563" s="4"/>
      <c r="V563" s="3"/>
      <c r="W563" s="3"/>
      <c r="X563" s="3"/>
      <c r="Y563" s="4"/>
      <c r="Z563" s="4"/>
      <c r="AA563" s="3"/>
      <c r="AB563" s="4"/>
      <c r="AC563" s="3"/>
      <c r="AD563" s="3"/>
      <c r="AE563" s="3"/>
      <c r="AF563" s="3"/>
      <c r="AG563" s="3"/>
      <c r="AH563" s="3"/>
      <c r="AI563" s="3"/>
      <c r="AJ563" s="4"/>
      <c r="AK563" s="4"/>
      <c r="AL563" s="3"/>
      <c r="AM563" s="4"/>
      <c r="AN563" s="3"/>
    </row>
    <row r="564" spans="15:40" hidden="1" x14ac:dyDescent="0.2"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  <c r="AL564" s="7"/>
      <c r="AM564" s="7"/>
      <c r="AN564" s="7"/>
    </row>
    <row r="565" spans="15:40" hidden="1" x14ac:dyDescent="0.2">
      <c r="O565" s="3"/>
      <c r="P565" s="3"/>
      <c r="Q565" s="3"/>
      <c r="R565" s="4"/>
      <c r="S565" s="4"/>
      <c r="T565" s="3"/>
      <c r="U565" s="4"/>
      <c r="V565" s="3"/>
      <c r="W565" s="3"/>
      <c r="X565" s="3"/>
      <c r="Y565" s="4"/>
      <c r="Z565" s="4"/>
      <c r="AA565" s="3"/>
      <c r="AB565" s="4"/>
      <c r="AC565" s="3"/>
      <c r="AD565" s="3"/>
      <c r="AE565" s="3"/>
      <c r="AF565" s="3"/>
      <c r="AG565" s="3"/>
      <c r="AH565" s="3"/>
      <c r="AI565" s="3"/>
      <c r="AJ565" s="4"/>
      <c r="AK565" s="4"/>
      <c r="AL565" s="3"/>
      <c r="AM565" s="4"/>
      <c r="AN565" s="3"/>
    </row>
    <row r="566" spans="15:40" hidden="1" x14ac:dyDescent="0.2">
      <c r="O566" s="3"/>
      <c r="P566" s="3"/>
      <c r="Q566" s="3"/>
      <c r="R566" s="4"/>
      <c r="S566" s="4"/>
      <c r="T566" s="3"/>
      <c r="U566" s="4"/>
      <c r="V566" s="7"/>
      <c r="W566" s="7"/>
      <c r="X566" s="7"/>
      <c r="Y566" s="7"/>
      <c r="Z566" s="7"/>
      <c r="AA566" s="7"/>
      <c r="AB566" s="7"/>
      <c r="AC566" s="3"/>
      <c r="AD566" s="3"/>
      <c r="AE566" s="3"/>
      <c r="AF566" s="7"/>
      <c r="AG566" s="3"/>
      <c r="AH566" s="3"/>
      <c r="AI566" s="3"/>
      <c r="AJ566" s="4"/>
      <c r="AK566" s="4"/>
      <c r="AL566" s="3"/>
      <c r="AM566" s="4"/>
      <c r="AN566" s="7"/>
    </row>
    <row r="567" spans="15:40" hidden="1" x14ac:dyDescent="0.2">
      <c r="O567" s="7"/>
      <c r="P567" s="7"/>
      <c r="Q567" s="7"/>
      <c r="R567" s="7"/>
      <c r="S567" s="7"/>
      <c r="T567" s="7"/>
      <c r="U567" s="7"/>
      <c r="V567" s="4"/>
      <c r="W567" s="3"/>
      <c r="X567" s="3"/>
      <c r="Y567" s="3"/>
      <c r="Z567" s="4"/>
      <c r="AA567" s="4"/>
      <c r="AB567" s="3"/>
      <c r="AC567" s="7"/>
      <c r="AD567" s="7"/>
      <c r="AE567" s="7"/>
      <c r="AF567" s="3"/>
      <c r="AG567" s="7"/>
      <c r="AH567" s="7"/>
      <c r="AI567" s="7"/>
      <c r="AJ567" s="7"/>
      <c r="AK567" s="7"/>
      <c r="AL567" s="7"/>
      <c r="AM567" s="7"/>
      <c r="AN567" s="4"/>
    </row>
    <row r="568" spans="15:40" hidden="1" x14ac:dyDescent="0.2">
      <c r="O568" s="3"/>
      <c r="P568" s="3"/>
      <c r="Q568" s="3"/>
      <c r="R568" s="4"/>
      <c r="S568" s="4"/>
      <c r="T568" s="3"/>
      <c r="U568" s="4"/>
      <c r="V568" s="9"/>
      <c r="W568" s="9"/>
      <c r="X568" s="9"/>
      <c r="Y568" s="9"/>
      <c r="Z568" s="9"/>
      <c r="AB568" s="11"/>
      <c r="AC568" s="3"/>
      <c r="AD568" s="3"/>
      <c r="AE568" s="3"/>
      <c r="AF568" s="7"/>
      <c r="AG568" s="3"/>
      <c r="AH568" s="3"/>
      <c r="AI568" s="3"/>
      <c r="AJ568" s="4"/>
      <c r="AK568" s="4"/>
      <c r="AL568" s="3"/>
      <c r="AM568" s="4"/>
      <c r="AN568" s="9"/>
    </row>
    <row r="569" spans="15:40" hidden="1" x14ac:dyDescent="0.2">
      <c r="O569" s="7"/>
      <c r="P569" s="7"/>
      <c r="Q569" s="7"/>
      <c r="R569" s="7"/>
      <c r="S569" s="7"/>
      <c r="T569" s="7"/>
      <c r="U569" s="7"/>
      <c r="V569" s="3"/>
      <c r="W569" s="3"/>
      <c r="X569" s="3"/>
      <c r="Y569" s="4"/>
      <c r="Z569" s="4"/>
      <c r="AA569" s="3"/>
      <c r="AB569" s="4"/>
      <c r="AC569" s="3"/>
      <c r="AD569" s="3"/>
      <c r="AE569" s="3"/>
      <c r="AF569" s="3"/>
      <c r="AG569" s="7"/>
      <c r="AH569" s="7"/>
      <c r="AI569" s="7"/>
      <c r="AJ569" s="7"/>
      <c r="AK569" s="7"/>
      <c r="AL569" s="7"/>
      <c r="AM569" s="7"/>
      <c r="AN569" s="3"/>
    </row>
    <row r="570" spans="15:40" hidden="1" x14ac:dyDescent="0.2">
      <c r="O570" s="3"/>
      <c r="P570" s="3"/>
      <c r="Q570" s="3"/>
      <c r="R570" s="4"/>
      <c r="S570" s="4"/>
      <c r="T570" s="3"/>
      <c r="U570" s="4"/>
      <c r="V570" s="7"/>
      <c r="W570" s="7"/>
      <c r="X570" s="7"/>
      <c r="Y570" s="7"/>
      <c r="Z570" s="7"/>
      <c r="AA570" s="7"/>
      <c r="AB570" s="7"/>
      <c r="AC570" s="7"/>
      <c r="AD570" s="7"/>
      <c r="AE570" s="7"/>
      <c r="AF570" s="7"/>
      <c r="AG570" s="3"/>
      <c r="AH570" s="3"/>
      <c r="AI570" s="3"/>
      <c r="AJ570" s="4"/>
      <c r="AK570" s="4"/>
      <c r="AL570" s="3"/>
      <c r="AM570" s="4"/>
      <c r="AN570" s="7"/>
    </row>
    <row r="571" spans="15:40" hidden="1" x14ac:dyDescent="0.2">
      <c r="O571" s="7"/>
      <c r="P571" s="7"/>
      <c r="Q571" s="7"/>
      <c r="R571" s="7"/>
      <c r="S571" s="7"/>
      <c r="T571" s="7"/>
      <c r="U571" s="7"/>
      <c r="V571" s="3"/>
      <c r="W571" s="3"/>
      <c r="X571" s="3"/>
      <c r="Y571" s="4"/>
      <c r="Z571" s="4"/>
      <c r="AA571" s="3"/>
      <c r="AB571" s="4"/>
      <c r="AC571" s="3"/>
      <c r="AD571" s="3"/>
      <c r="AE571" s="3"/>
      <c r="AF571" s="3"/>
      <c r="AG571" s="7"/>
      <c r="AH571" s="7"/>
      <c r="AI571" s="7"/>
      <c r="AJ571" s="7"/>
      <c r="AK571" s="7"/>
      <c r="AL571" s="7"/>
      <c r="AM571" s="7"/>
      <c r="AN571" s="3"/>
    </row>
    <row r="572" spans="15:40" hidden="1" x14ac:dyDescent="0.2">
      <c r="O572" s="3"/>
      <c r="P572" s="3"/>
      <c r="Q572" s="3"/>
      <c r="R572" s="4"/>
      <c r="S572" s="4"/>
      <c r="T572" s="3"/>
      <c r="U572" s="4"/>
      <c r="V572" s="7"/>
      <c r="W572" s="7"/>
      <c r="X572" s="7"/>
      <c r="Y572" s="7"/>
      <c r="Z572" s="7"/>
      <c r="AA572" s="7"/>
      <c r="AB572" s="7"/>
      <c r="AC572" s="3"/>
      <c r="AD572" s="3"/>
      <c r="AE572" s="7"/>
      <c r="AF572" s="7"/>
      <c r="AG572" s="3"/>
      <c r="AH572" s="3"/>
      <c r="AI572" s="3"/>
      <c r="AJ572" s="4"/>
      <c r="AK572" s="4"/>
      <c r="AL572" s="3"/>
      <c r="AM572" s="4"/>
      <c r="AN572" s="7"/>
    </row>
    <row r="573" spans="15:40" hidden="1" x14ac:dyDescent="0.2"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7"/>
      <c r="AN573" s="7"/>
    </row>
    <row r="574" spans="15:40" hidden="1" x14ac:dyDescent="0.2">
      <c r="O574" s="3"/>
      <c r="P574" s="3"/>
      <c r="Q574" s="3"/>
      <c r="R574" s="4"/>
      <c r="S574" s="4"/>
      <c r="T574" s="3"/>
      <c r="U574" s="4"/>
      <c r="V574" s="4"/>
      <c r="W574" s="4"/>
      <c r="X574" s="3"/>
      <c r="Y574" s="3"/>
      <c r="Z574" s="3"/>
      <c r="AA574" s="4"/>
      <c r="AB574" s="4"/>
      <c r="AC574" s="3"/>
      <c r="AD574" s="4"/>
      <c r="AE574" s="4"/>
      <c r="AF574" s="3"/>
      <c r="AG574" s="3"/>
      <c r="AH574" s="3"/>
      <c r="AI574" s="3"/>
      <c r="AJ574" s="4"/>
      <c r="AK574" s="4"/>
      <c r="AL574" s="3"/>
      <c r="AM574" s="4"/>
      <c r="AN574" s="4"/>
    </row>
    <row r="575" spans="15:40" hidden="1" x14ac:dyDescent="0.2"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7"/>
      <c r="AN575" s="7"/>
    </row>
    <row r="576" spans="15:40" hidden="1" x14ac:dyDescent="0.2">
      <c r="O576" s="3"/>
      <c r="P576" s="3"/>
      <c r="Q576" s="3"/>
      <c r="R576" s="4"/>
      <c r="S576" s="4"/>
      <c r="T576" s="3"/>
      <c r="U576" s="4"/>
      <c r="V576" s="7"/>
      <c r="W576" s="7"/>
      <c r="X576" s="7"/>
      <c r="Y576" s="7"/>
      <c r="Z576" s="7"/>
      <c r="AA576" s="7"/>
      <c r="AB576" s="7"/>
      <c r="AC576" s="4"/>
      <c r="AD576" s="4"/>
      <c r="AE576" s="3"/>
      <c r="AF576" s="7"/>
      <c r="AG576" s="3"/>
      <c r="AH576" s="3"/>
      <c r="AI576" s="3"/>
      <c r="AJ576" s="4"/>
      <c r="AK576" s="4"/>
      <c r="AL576" s="3"/>
      <c r="AM576" s="4"/>
      <c r="AN576" s="7"/>
    </row>
    <row r="577" spans="15:40" hidden="1" x14ac:dyDescent="0.2">
      <c r="O577" s="3"/>
      <c r="P577" s="3"/>
      <c r="Q577" s="3"/>
      <c r="R577" s="4"/>
      <c r="S577" s="4"/>
      <c r="T577" s="3"/>
      <c r="U577" s="4"/>
      <c r="V577" s="4"/>
      <c r="W577" s="3"/>
      <c r="X577" s="3"/>
      <c r="Y577" s="3"/>
      <c r="Z577" s="4"/>
      <c r="AA577" s="4"/>
      <c r="AB577" s="3"/>
      <c r="AC577" s="7"/>
      <c r="AD577" s="7"/>
      <c r="AE577" s="7"/>
      <c r="AF577" s="3"/>
      <c r="AG577" s="3"/>
      <c r="AH577" s="3"/>
      <c r="AI577" s="3"/>
      <c r="AJ577" s="4"/>
      <c r="AK577" s="4"/>
      <c r="AL577" s="3"/>
      <c r="AM577" s="4"/>
      <c r="AN577" s="4"/>
    </row>
    <row r="578" spans="15:40" hidden="1" x14ac:dyDescent="0.2">
      <c r="O578" s="7"/>
      <c r="P578" s="7"/>
      <c r="Q578" s="7"/>
      <c r="R578" s="7"/>
      <c r="S578" s="7"/>
      <c r="T578" s="7"/>
      <c r="U578" s="7"/>
      <c r="V578" s="9"/>
      <c r="W578" s="9"/>
      <c r="X578" s="9"/>
      <c r="Y578" s="9"/>
      <c r="Z578" s="9"/>
      <c r="AB578" s="11"/>
      <c r="AC578" s="3"/>
      <c r="AD578" s="3"/>
      <c r="AE578" s="3"/>
      <c r="AF578" s="7"/>
      <c r="AG578" s="7"/>
      <c r="AH578" s="7"/>
      <c r="AI578" s="7"/>
      <c r="AJ578" s="7"/>
      <c r="AK578" s="7"/>
      <c r="AL578" s="7"/>
      <c r="AM578" s="7"/>
      <c r="AN578" s="9"/>
    </row>
    <row r="579" spans="15:40" hidden="1" x14ac:dyDescent="0.2">
      <c r="O579" s="3"/>
      <c r="P579" s="3"/>
      <c r="Q579" s="3"/>
      <c r="R579" s="4"/>
      <c r="S579" s="4"/>
      <c r="T579" s="3"/>
      <c r="U579" s="4"/>
      <c r="V579" s="3"/>
      <c r="W579" s="3"/>
      <c r="X579" s="3"/>
      <c r="Y579" s="4"/>
      <c r="Z579" s="4"/>
      <c r="AA579" s="3"/>
      <c r="AB579" s="4"/>
      <c r="AC579" s="7"/>
      <c r="AD579" s="7"/>
      <c r="AE579" s="3"/>
      <c r="AF579" s="3"/>
      <c r="AG579" s="3"/>
      <c r="AH579" s="3"/>
      <c r="AI579" s="3"/>
      <c r="AJ579" s="4"/>
      <c r="AK579" s="4"/>
      <c r="AL579" s="3"/>
      <c r="AM579" s="4"/>
      <c r="AN579" s="3"/>
    </row>
    <row r="580" spans="15:40" hidden="1" x14ac:dyDescent="0.2"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  <c r="AC580" s="3"/>
      <c r="AD580" s="3"/>
      <c r="AE580" s="7"/>
      <c r="AF580" s="7"/>
      <c r="AG580" s="7"/>
      <c r="AH580" s="7"/>
      <c r="AI580" s="7"/>
      <c r="AJ580" s="7"/>
      <c r="AK580" s="7"/>
      <c r="AL580" s="7"/>
      <c r="AM580" s="7"/>
      <c r="AN580" s="7"/>
    </row>
    <row r="581" spans="15:40" hidden="1" x14ac:dyDescent="0.2">
      <c r="O581" s="3"/>
      <c r="P581" s="3"/>
      <c r="Q581" s="3"/>
      <c r="R581" s="4"/>
      <c r="S581" s="4"/>
      <c r="T581" s="3"/>
      <c r="U581" s="4"/>
      <c r="V581" s="3"/>
      <c r="W581" s="3"/>
      <c r="X581" s="3"/>
      <c r="Y581" s="4"/>
      <c r="Z581" s="4"/>
      <c r="AA581" s="3"/>
      <c r="AB581" s="4"/>
      <c r="AC581" s="3"/>
      <c r="AD581" s="3"/>
      <c r="AE581" s="3"/>
      <c r="AF581" s="3"/>
      <c r="AG581" s="3"/>
      <c r="AH581" s="3"/>
      <c r="AI581" s="3"/>
      <c r="AJ581" s="4"/>
      <c r="AK581" s="4"/>
      <c r="AL581" s="3"/>
      <c r="AM581" s="4"/>
      <c r="AN581" s="3"/>
    </row>
    <row r="582" spans="15:40" hidden="1" x14ac:dyDescent="0.2"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  <c r="AL582" s="7"/>
      <c r="AM582" s="7"/>
      <c r="AN582" s="7"/>
    </row>
    <row r="583" spans="15:40" hidden="1" x14ac:dyDescent="0.2">
      <c r="O583" s="3"/>
      <c r="P583" s="3"/>
      <c r="Q583" s="3"/>
      <c r="R583" s="4"/>
      <c r="S583" s="4"/>
      <c r="T583" s="3"/>
      <c r="U583" s="4"/>
      <c r="V583" s="3"/>
      <c r="W583" s="3"/>
      <c r="X583" s="3"/>
      <c r="Y583" s="4"/>
      <c r="Z583" s="4"/>
      <c r="AA583" s="3"/>
      <c r="AB583" s="4"/>
      <c r="AC583" s="3"/>
      <c r="AD583" s="3"/>
      <c r="AE583" s="3"/>
      <c r="AF583" s="3"/>
      <c r="AG583" s="3"/>
      <c r="AH583" s="3"/>
      <c r="AI583" s="3"/>
      <c r="AJ583" s="4"/>
      <c r="AK583" s="4"/>
      <c r="AL583" s="3"/>
      <c r="AM583" s="4"/>
      <c r="AN583" s="3"/>
    </row>
    <row r="584" spans="15:40" hidden="1" x14ac:dyDescent="0.2">
      <c r="O584" s="3"/>
      <c r="P584" s="3"/>
      <c r="Q584" s="3"/>
      <c r="R584" s="4"/>
      <c r="S584" s="4"/>
      <c r="T584" s="3"/>
      <c r="U584" s="4"/>
      <c r="V584" s="7"/>
      <c r="W584" s="7"/>
      <c r="X584" s="7"/>
      <c r="Y584" s="7"/>
      <c r="Z584" s="7"/>
      <c r="AA584" s="7"/>
      <c r="AB584" s="7"/>
      <c r="AC584" s="3"/>
      <c r="AD584" s="3"/>
      <c r="AE584" s="3"/>
      <c r="AF584" s="7"/>
      <c r="AG584" s="3"/>
      <c r="AH584" s="3"/>
      <c r="AI584" s="3"/>
      <c r="AJ584" s="4"/>
      <c r="AK584" s="4"/>
      <c r="AL584" s="3"/>
      <c r="AM584" s="4"/>
      <c r="AN584" s="7"/>
    </row>
    <row r="585" spans="15:40" hidden="1" x14ac:dyDescent="0.2">
      <c r="O585" s="7"/>
      <c r="P585" s="7"/>
      <c r="Q585" s="7"/>
      <c r="R585" s="7"/>
      <c r="S585" s="7"/>
      <c r="T585" s="7"/>
      <c r="U585" s="7"/>
      <c r="V585" s="4"/>
      <c r="W585" s="3"/>
      <c r="X585" s="3"/>
      <c r="Y585" s="3"/>
      <c r="Z585" s="4"/>
      <c r="AA585" s="4"/>
      <c r="AB585" s="3"/>
      <c r="AC585" s="7"/>
      <c r="AD585" s="7"/>
      <c r="AE585" s="7"/>
      <c r="AF585" s="3"/>
      <c r="AG585" s="7"/>
      <c r="AH585" s="7"/>
      <c r="AI585" s="7"/>
      <c r="AJ585" s="7"/>
      <c r="AK585" s="7"/>
      <c r="AL585" s="7"/>
      <c r="AM585" s="7"/>
      <c r="AN585" s="4"/>
    </row>
    <row r="586" spans="15:40" hidden="1" x14ac:dyDescent="0.2">
      <c r="O586" s="3"/>
      <c r="P586" s="3"/>
      <c r="Q586" s="3"/>
      <c r="R586" s="4"/>
      <c r="S586" s="4"/>
      <c r="T586" s="3"/>
      <c r="U586" s="4"/>
      <c r="V586" s="9"/>
      <c r="W586" s="9"/>
      <c r="X586" s="9"/>
      <c r="Y586" s="9"/>
      <c r="Z586" s="9"/>
      <c r="AB586" s="11"/>
      <c r="AC586" s="3"/>
      <c r="AD586" s="3"/>
      <c r="AE586" s="3"/>
      <c r="AF586" s="7"/>
      <c r="AG586" s="3"/>
      <c r="AH586" s="3"/>
      <c r="AI586" s="3"/>
      <c r="AJ586" s="4"/>
      <c r="AK586" s="4"/>
      <c r="AL586" s="3"/>
      <c r="AM586" s="4"/>
      <c r="AN586" s="9"/>
    </row>
    <row r="587" spans="15:40" hidden="1" x14ac:dyDescent="0.2">
      <c r="O587" s="7"/>
      <c r="P587" s="7"/>
      <c r="Q587" s="7"/>
      <c r="R587" s="7"/>
      <c r="S587" s="7"/>
      <c r="T587" s="7"/>
      <c r="U587" s="7"/>
      <c r="V587" s="3"/>
      <c r="W587" s="3"/>
      <c r="X587" s="3"/>
      <c r="Y587" s="4"/>
      <c r="Z587" s="4"/>
      <c r="AA587" s="3"/>
      <c r="AB587" s="4"/>
      <c r="AC587" s="3"/>
      <c r="AD587" s="3"/>
      <c r="AE587" s="3"/>
      <c r="AF587" s="3"/>
      <c r="AG587" s="7"/>
      <c r="AH587" s="7"/>
      <c r="AI587" s="7"/>
      <c r="AJ587" s="7"/>
      <c r="AK587" s="7"/>
      <c r="AL587" s="7"/>
      <c r="AM587" s="7"/>
      <c r="AN587" s="3"/>
    </row>
    <row r="588" spans="15:40" hidden="1" x14ac:dyDescent="0.2">
      <c r="O588" s="3"/>
      <c r="P588" s="3"/>
      <c r="Q588" s="3"/>
      <c r="R588" s="4"/>
      <c r="S588" s="4"/>
      <c r="T588" s="3"/>
      <c r="U588" s="4"/>
      <c r="V588" s="7"/>
      <c r="W588" s="7"/>
      <c r="X588" s="7"/>
      <c r="Y588" s="7"/>
      <c r="Z588" s="7"/>
      <c r="AA588" s="7"/>
      <c r="AB588" s="7"/>
      <c r="AC588" s="7"/>
      <c r="AD588" s="7"/>
      <c r="AE588" s="7"/>
      <c r="AF588" s="7"/>
      <c r="AG588" s="3"/>
      <c r="AH588" s="3"/>
      <c r="AI588" s="3"/>
      <c r="AJ588" s="4"/>
      <c r="AK588" s="4"/>
      <c r="AL588" s="3"/>
      <c r="AM588" s="4"/>
      <c r="AN588" s="7"/>
    </row>
    <row r="589" spans="15:40" hidden="1" x14ac:dyDescent="0.2">
      <c r="O589" s="7"/>
      <c r="P589" s="7"/>
      <c r="Q589" s="7"/>
      <c r="R589" s="7"/>
      <c r="S589" s="7"/>
      <c r="T589" s="7"/>
      <c r="U589" s="7"/>
      <c r="V589" s="3"/>
      <c r="W589" s="3"/>
      <c r="X589" s="3"/>
      <c r="Y589" s="4"/>
      <c r="Z589" s="4"/>
      <c r="AA589" s="3"/>
      <c r="AB589" s="4"/>
      <c r="AC589" s="3"/>
      <c r="AD589" s="3"/>
      <c r="AE589" s="3"/>
      <c r="AF589" s="3"/>
      <c r="AG589" s="7"/>
      <c r="AH589" s="7"/>
      <c r="AI589" s="7"/>
      <c r="AJ589" s="7"/>
      <c r="AK589" s="7"/>
      <c r="AL589" s="7"/>
      <c r="AM589" s="7"/>
      <c r="AN589" s="3"/>
    </row>
    <row r="590" spans="15:40" hidden="1" x14ac:dyDescent="0.2">
      <c r="O590" s="3"/>
      <c r="P590" s="3"/>
      <c r="Q590" s="3"/>
      <c r="R590" s="4"/>
      <c r="S590" s="4"/>
      <c r="T590" s="3"/>
      <c r="U590" s="4"/>
      <c r="V590" s="7"/>
      <c r="W590" s="7"/>
      <c r="X590" s="7"/>
      <c r="Y590" s="7"/>
      <c r="Z590" s="7"/>
      <c r="AA590" s="7"/>
      <c r="AB590" s="7"/>
      <c r="AC590" s="3"/>
      <c r="AD590" s="3"/>
      <c r="AE590" s="7"/>
      <c r="AF590" s="7"/>
      <c r="AG590" s="3"/>
      <c r="AH590" s="3"/>
      <c r="AI590" s="3"/>
      <c r="AJ590" s="4"/>
      <c r="AK590" s="4"/>
      <c r="AL590" s="3"/>
      <c r="AM590" s="4"/>
      <c r="AN590" s="7"/>
    </row>
    <row r="591" spans="15:40" hidden="1" x14ac:dyDescent="0.2"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7"/>
      <c r="AN591" s="7"/>
    </row>
    <row r="592" spans="15:40" hidden="1" x14ac:dyDescent="0.2">
      <c r="O592" s="3"/>
      <c r="P592" s="3"/>
      <c r="Q592" s="3"/>
      <c r="R592" s="4"/>
      <c r="S592" s="4"/>
      <c r="T592" s="3"/>
      <c r="U592" s="4"/>
      <c r="V592" s="4"/>
      <c r="W592" s="4"/>
      <c r="X592" s="3"/>
      <c r="Y592" s="3"/>
      <c r="Z592" s="3"/>
      <c r="AA592" s="4"/>
      <c r="AB592" s="4"/>
      <c r="AC592" s="3"/>
      <c r="AD592" s="4"/>
      <c r="AE592" s="4"/>
      <c r="AF592" s="3"/>
      <c r="AG592" s="3"/>
      <c r="AH592" s="3"/>
      <c r="AI592" s="3"/>
      <c r="AJ592" s="4"/>
      <c r="AK592" s="4"/>
      <c r="AL592" s="3"/>
      <c r="AM592" s="4"/>
      <c r="AN592" s="4"/>
    </row>
    <row r="593" spans="15:40" hidden="1" x14ac:dyDescent="0.2"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7"/>
      <c r="AN593" s="7"/>
    </row>
    <row r="594" spans="15:40" hidden="1" x14ac:dyDescent="0.2">
      <c r="O594" s="3"/>
      <c r="P594" s="3"/>
      <c r="Q594" s="3"/>
      <c r="R594" s="4"/>
      <c r="S594" s="4"/>
      <c r="T594" s="3"/>
      <c r="U594" s="4"/>
      <c r="V594" s="7"/>
      <c r="W594" s="7"/>
      <c r="X594" s="7"/>
      <c r="Y594" s="7"/>
      <c r="Z594" s="7"/>
      <c r="AA594" s="7"/>
      <c r="AB594" s="7"/>
      <c r="AC594" s="4"/>
      <c r="AD594" s="4"/>
      <c r="AE594" s="3"/>
      <c r="AF594" s="7"/>
      <c r="AG594" s="3"/>
      <c r="AH594" s="3"/>
      <c r="AI594" s="3"/>
      <c r="AJ594" s="4"/>
      <c r="AK594" s="4"/>
      <c r="AL594" s="3"/>
      <c r="AM594" s="4"/>
      <c r="AN594" s="7"/>
    </row>
    <row r="595" spans="15:40" hidden="1" x14ac:dyDescent="0.2">
      <c r="O595" s="3"/>
      <c r="P595" s="3"/>
      <c r="Q595" s="3"/>
      <c r="R595" s="4"/>
      <c r="S595" s="4"/>
      <c r="T595" s="3"/>
      <c r="U595" s="4"/>
      <c r="V595" s="4"/>
      <c r="W595" s="3"/>
      <c r="X595" s="3"/>
      <c r="Y595" s="3"/>
      <c r="Z595" s="4"/>
      <c r="AA595" s="4"/>
      <c r="AB595" s="3"/>
      <c r="AC595" s="7"/>
      <c r="AD595" s="7"/>
      <c r="AE595" s="7"/>
      <c r="AF595" s="3"/>
      <c r="AG595" s="3"/>
      <c r="AH595" s="3"/>
      <c r="AI595" s="3"/>
      <c r="AJ595" s="4"/>
      <c r="AK595" s="4"/>
      <c r="AL595" s="3"/>
      <c r="AM595" s="4"/>
      <c r="AN595" s="4"/>
    </row>
    <row r="596" spans="15:40" hidden="1" x14ac:dyDescent="0.2">
      <c r="O596" s="7"/>
      <c r="P596" s="7"/>
      <c r="Q596" s="7"/>
      <c r="R596" s="7"/>
      <c r="S596" s="7"/>
      <c r="T596" s="7"/>
      <c r="U596" s="7"/>
      <c r="V596" s="9"/>
      <c r="W596" s="9"/>
      <c r="X596" s="9"/>
      <c r="Y596" s="9"/>
      <c r="Z596" s="9"/>
      <c r="AB596" s="11"/>
      <c r="AC596" s="3"/>
      <c r="AD596" s="3"/>
      <c r="AE596" s="3"/>
      <c r="AF596" s="7"/>
      <c r="AG596" s="7"/>
      <c r="AH596" s="7"/>
      <c r="AI596" s="7"/>
      <c r="AJ596" s="7"/>
      <c r="AK596" s="7"/>
      <c r="AL596" s="7"/>
      <c r="AM596" s="7"/>
      <c r="AN596" s="9"/>
    </row>
    <row r="597" spans="15:40" hidden="1" x14ac:dyDescent="0.2">
      <c r="O597" s="3"/>
      <c r="P597" s="3"/>
      <c r="Q597" s="3"/>
      <c r="R597" s="4"/>
      <c r="S597" s="4"/>
      <c r="T597" s="3"/>
      <c r="U597" s="4"/>
      <c r="V597" s="3"/>
      <c r="W597" s="3"/>
      <c r="X597" s="3"/>
      <c r="Y597" s="4"/>
      <c r="Z597" s="4"/>
      <c r="AA597" s="3"/>
      <c r="AB597" s="4"/>
      <c r="AC597" s="7"/>
      <c r="AD597" s="7"/>
      <c r="AE597" s="3"/>
      <c r="AF597" s="3"/>
      <c r="AG597" s="3"/>
      <c r="AH597" s="3"/>
      <c r="AI597" s="3"/>
      <c r="AJ597" s="4"/>
      <c r="AK597" s="4"/>
      <c r="AL597" s="3"/>
      <c r="AM597" s="4"/>
      <c r="AN597" s="3"/>
    </row>
    <row r="598" spans="15:40" hidden="1" x14ac:dyDescent="0.2"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  <c r="AC598" s="3"/>
      <c r="AD598" s="3"/>
      <c r="AE598" s="7"/>
      <c r="AF598" s="7"/>
      <c r="AG598" s="7"/>
      <c r="AH598" s="7"/>
      <c r="AI598" s="7"/>
      <c r="AJ598" s="7"/>
      <c r="AK598" s="7"/>
      <c r="AL598" s="7"/>
      <c r="AM598" s="7"/>
      <c r="AN598" s="7"/>
    </row>
    <row r="599" spans="15:40" hidden="1" x14ac:dyDescent="0.2">
      <c r="O599" s="3"/>
      <c r="P599" s="3"/>
      <c r="Q599" s="3"/>
      <c r="R599" s="4"/>
      <c r="S599" s="4"/>
      <c r="T599" s="3"/>
      <c r="U599" s="4"/>
      <c r="V599" s="3"/>
      <c r="W599" s="3"/>
      <c r="X599" s="3"/>
      <c r="Y599" s="4"/>
      <c r="Z599" s="4"/>
      <c r="AA599" s="3"/>
      <c r="AB599" s="4"/>
      <c r="AC599" s="3"/>
      <c r="AD599" s="3"/>
      <c r="AE599" s="3"/>
      <c r="AF599" s="3"/>
      <c r="AG599" s="3"/>
      <c r="AH599" s="3"/>
      <c r="AI599" s="3"/>
      <c r="AJ599" s="4"/>
      <c r="AK599" s="4"/>
      <c r="AL599" s="3"/>
      <c r="AM599" s="4"/>
      <c r="AN599" s="3"/>
    </row>
    <row r="600" spans="15:40" hidden="1" x14ac:dyDescent="0.2"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7"/>
      <c r="AN600" s="7"/>
    </row>
    <row r="601" spans="15:40" hidden="1" x14ac:dyDescent="0.2">
      <c r="O601" s="3"/>
      <c r="P601" s="3"/>
      <c r="Q601" s="3"/>
      <c r="R601" s="4"/>
      <c r="S601" s="4"/>
      <c r="T601" s="3"/>
      <c r="U601" s="4"/>
      <c r="V601" s="3"/>
      <c r="W601" s="3"/>
      <c r="X601" s="3"/>
      <c r="Y601" s="4"/>
      <c r="Z601" s="4"/>
      <c r="AA601" s="3"/>
      <c r="AB601" s="4"/>
      <c r="AC601" s="3"/>
      <c r="AD601" s="3"/>
      <c r="AE601" s="3"/>
      <c r="AF601" s="3"/>
      <c r="AG601" s="3"/>
      <c r="AH601" s="3"/>
      <c r="AI601" s="3"/>
      <c r="AJ601" s="4"/>
      <c r="AK601" s="4"/>
      <c r="AL601" s="3"/>
      <c r="AM601" s="4"/>
      <c r="AN601" s="3"/>
    </row>
    <row r="602" spans="15:40" hidden="1" x14ac:dyDescent="0.2">
      <c r="O602" s="3"/>
      <c r="P602" s="3"/>
      <c r="Q602" s="3"/>
      <c r="R602" s="4"/>
      <c r="S602" s="4"/>
      <c r="T602" s="3"/>
      <c r="U602" s="4"/>
      <c r="V602" s="7"/>
      <c r="W602" s="7"/>
      <c r="X602" s="7"/>
      <c r="Y602" s="7"/>
      <c r="Z602" s="7"/>
      <c r="AA602" s="7"/>
      <c r="AB602" s="7"/>
      <c r="AC602" s="3"/>
      <c r="AD602" s="3"/>
      <c r="AE602" s="3"/>
      <c r="AF602" s="7"/>
      <c r="AG602" s="3"/>
      <c r="AH602" s="3"/>
      <c r="AI602" s="3"/>
      <c r="AJ602" s="4"/>
      <c r="AK602" s="4"/>
      <c r="AL602" s="3"/>
      <c r="AM602" s="4"/>
      <c r="AN602" s="7"/>
    </row>
    <row r="603" spans="15:40" hidden="1" x14ac:dyDescent="0.2">
      <c r="O603" s="7"/>
      <c r="P603" s="7"/>
      <c r="Q603" s="7"/>
      <c r="R603" s="7"/>
      <c r="S603" s="7"/>
      <c r="T603" s="7"/>
      <c r="U603" s="7"/>
      <c r="V603" s="4"/>
      <c r="W603" s="3"/>
      <c r="X603" s="3"/>
      <c r="Y603" s="3"/>
      <c r="Z603" s="4"/>
      <c r="AA603" s="4"/>
      <c r="AB603" s="3"/>
      <c r="AC603" s="7"/>
      <c r="AD603" s="7"/>
      <c r="AE603" s="7"/>
      <c r="AF603" s="3"/>
      <c r="AG603" s="7"/>
      <c r="AH603" s="7"/>
      <c r="AI603" s="7"/>
      <c r="AJ603" s="7"/>
      <c r="AK603" s="7"/>
      <c r="AL603" s="7"/>
      <c r="AM603" s="7"/>
      <c r="AN603" s="4"/>
    </row>
    <row r="604" spans="15:40" hidden="1" x14ac:dyDescent="0.2">
      <c r="O604" s="3"/>
      <c r="P604" s="3"/>
      <c r="Q604" s="3"/>
      <c r="R604" s="4"/>
      <c r="S604" s="4"/>
      <c r="T604" s="3"/>
      <c r="U604" s="4"/>
      <c r="V604" s="9"/>
      <c r="W604" s="9"/>
      <c r="X604" s="9"/>
      <c r="Y604" s="9"/>
      <c r="Z604" s="9"/>
      <c r="AB604" s="11"/>
      <c r="AC604" s="3"/>
      <c r="AD604" s="3"/>
      <c r="AE604" s="3"/>
      <c r="AF604" s="7"/>
      <c r="AG604" s="3"/>
      <c r="AH604" s="3"/>
      <c r="AI604" s="3"/>
      <c r="AJ604" s="4"/>
      <c r="AK604" s="4"/>
      <c r="AL604" s="3"/>
      <c r="AM604" s="4"/>
      <c r="AN604" s="9"/>
    </row>
    <row r="605" spans="15:40" hidden="1" x14ac:dyDescent="0.2">
      <c r="O605" s="7"/>
      <c r="P605" s="7"/>
      <c r="Q605" s="7"/>
      <c r="R605" s="7"/>
      <c r="S605" s="7"/>
      <c r="T605" s="7"/>
      <c r="U605" s="7"/>
      <c r="V605" s="3"/>
      <c r="W605" s="3"/>
      <c r="X605" s="3"/>
      <c r="Y605" s="4"/>
      <c r="Z605" s="4"/>
      <c r="AA605" s="3"/>
      <c r="AB605" s="4"/>
      <c r="AC605" s="3"/>
      <c r="AD605" s="3"/>
      <c r="AE605" s="3"/>
      <c r="AF605" s="3"/>
      <c r="AG605" s="7"/>
      <c r="AH605" s="7"/>
      <c r="AI605" s="7"/>
      <c r="AJ605" s="7"/>
      <c r="AK605" s="7"/>
      <c r="AL605" s="7"/>
      <c r="AM605" s="7"/>
      <c r="AN605" s="3"/>
    </row>
    <row r="606" spans="15:40" hidden="1" x14ac:dyDescent="0.2">
      <c r="O606" s="3"/>
      <c r="P606" s="3"/>
      <c r="Q606" s="3"/>
      <c r="R606" s="4"/>
      <c r="S606" s="4"/>
      <c r="T606" s="3"/>
      <c r="U606" s="4"/>
      <c r="V606" s="7"/>
      <c r="W606" s="7"/>
      <c r="X606" s="7"/>
      <c r="Y606" s="7"/>
      <c r="Z606" s="7"/>
      <c r="AA606" s="7"/>
      <c r="AB606" s="7"/>
      <c r="AC606" s="7"/>
      <c r="AD606" s="7"/>
      <c r="AE606" s="7"/>
      <c r="AF606" s="7"/>
      <c r="AG606" s="3"/>
      <c r="AH606" s="3"/>
      <c r="AI606" s="3"/>
      <c r="AJ606" s="4"/>
      <c r="AK606" s="4"/>
      <c r="AL606" s="3"/>
      <c r="AM606" s="4"/>
      <c r="AN606" s="7"/>
    </row>
    <row r="607" spans="15:40" hidden="1" x14ac:dyDescent="0.2">
      <c r="O607" s="7"/>
      <c r="P607" s="7"/>
      <c r="Q607" s="7"/>
      <c r="R607" s="7"/>
      <c r="S607" s="7"/>
      <c r="T607" s="7"/>
      <c r="U607" s="7"/>
      <c r="V607" s="3"/>
      <c r="W607" s="3"/>
      <c r="X607" s="3"/>
      <c r="Y607" s="4"/>
      <c r="Z607" s="4"/>
      <c r="AA607" s="3"/>
      <c r="AB607" s="4"/>
      <c r="AC607" s="3"/>
      <c r="AD607" s="3"/>
      <c r="AE607" s="3"/>
      <c r="AF607" s="3"/>
      <c r="AG607" s="7"/>
      <c r="AH607" s="7"/>
      <c r="AI607" s="7"/>
      <c r="AJ607" s="7"/>
      <c r="AK607" s="7"/>
      <c r="AL607" s="7"/>
      <c r="AM607" s="7"/>
      <c r="AN607" s="3"/>
    </row>
    <row r="608" spans="15:40" hidden="1" x14ac:dyDescent="0.2">
      <c r="O608" s="3"/>
      <c r="P608" s="3"/>
      <c r="Q608" s="3"/>
      <c r="R608" s="4"/>
      <c r="S608" s="4"/>
      <c r="T608" s="3"/>
      <c r="U608" s="4"/>
      <c r="V608" s="7"/>
      <c r="W608" s="7"/>
      <c r="X608" s="7"/>
      <c r="Y608" s="7"/>
      <c r="Z608" s="7"/>
      <c r="AA608" s="7"/>
      <c r="AB608" s="7"/>
      <c r="AC608" s="3"/>
      <c r="AD608" s="3"/>
      <c r="AE608" s="7"/>
      <c r="AF608" s="7"/>
      <c r="AG608" s="3"/>
      <c r="AH608" s="3"/>
      <c r="AI608" s="3"/>
      <c r="AJ608" s="4"/>
      <c r="AK608" s="4"/>
      <c r="AL608" s="3"/>
      <c r="AM608" s="4"/>
      <c r="AN608" s="7"/>
    </row>
    <row r="609" spans="15:40" hidden="1" x14ac:dyDescent="0.2"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7"/>
      <c r="AN609" s="7"/>
    </row>
    <row r="610" spans="15:40" hidden="1" x14ac:dyDescent="0.2">
      <c r="O610" s="3"/>
      <c r="P610" s="3"/>
      <c r="Q610" s="3"/>
      <c r="R610" s="4"/>
      <c r="S610" s="4"/>
      <c r="T610" s="3"/>
      <c r="U610" s="4"/>
      <c r="V610" s="4"/>
      <c r="W610" s="4"/>
      <c r="X610" s="3"/>
      <c r="Y610" s="3"/>
      <c r="Z610" s="3"/>
      <c r="AA610" s="4"/>
      <c r="AB610" s="4"/>
      <c r="AC610" s="3"/>
      <c r="AD610" s="4"/>
      <c r="AE610" s="4"/>
      <c r="AF610" s="3"/>
      <c r="AG610" s="3"/>
      <c r="AH610" s="3"/>
      <c r="AI610" s="3"/>
      <c r="AJ610" s="4"/>
      <c r="AK610" s="4"/>
      <c r="AL610" s="3"/>
      <c r="AM610" s="4"/>
      <c r="AN610" s="4"/>
    </row>
    <row r="611" spans="15:40" hidden="1" x14ac:dyDescent="0.2"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  <c r="AL611" s="7"/>
      <c r="AM611" s="7"/>
      <c r="AN611" s="7"/>
    </row>
    <row r="612" spans="15:40" hidden="1" x14ac:dyDescent="0.2">
      <c r="O612" s="3"/>
      <c r="P612" s="3"/>
      <c r="Q612" s="3"/>
      <c r="R612" s="4"/>
      <c r="S612" s="4"/>
      <c r="T612" s="3"/>
      <c r="U612" s="4"/>
      <c r="V612" s="7"/>
      <c r="W612" s="7"/>
      <c r="X612" s="7"/>
      <c r="Y612" s="7"/>
      <c r="Z612" s="7"/>
      <c r="AA612" s="7"/>
      <c r="AB612" s="7"/>
      <c r="AC612" s="4"/>
      <c r="AD612" s="4"/>
      <c r="AE612" s="3"/>
      <c r="AF612" s="7"/>
      <c r="AG612" s="3"/>
      <c r="AH612" s="3"/>
      <c r="AI612" s="3"/>
      <c r="AJ612" s="4"/>
      <c r="AK612" s="4"/>
      <c r="AL612" s="3"/>
      <c r="AM612" s="4"/>
      <c r="AN612" s="7"/>
    </row>
    <row r="613" spans="15:40" hidden="1" x14ac:dyDescent="0.2">
      <c r="O613" s="3"/>
      <c r="P613" s="3"/>
      <c r="Q613" s="3"/>
      <c r="R613" s="4"/>
      <c r="S613" s="4"/>
      <c r="T613" s="3"/>
      <c r="U613" s="4"/>
      <c r="V613" s="4"/>
      <c r="W613" s="3"/>
      <c r="X613" s="3"/>
      <c r="Y613" s="3"/>
      <c r="Z613" s="4"/>
      <c r="AA613" s="4"/>
      <c r="AB613" s="3"/>
      <c r="AC613" s="7"/>
      <c r="AD613" s="7"/>
      <c r="AE613" s="7"/>
      <c r="AF613" s="3"/>
      <c r="AG613" s="3"/>
      <c r="AH613" s="3"/>
      <c r="AI613" s="3"/>
      <c r="AJ613" s="4"/>
      <c r="AK613" s="4"/>
      <c r="AL613" s="3"/>
      <c r="AM613" s="4"/>
      <c r="AN613" s="4"/>
    </row>
    <row r="614" spans="15:40" hidden="1" x14ac:dyDescent="0.2">
      <c r="O614" s="7"/>
      <c r="P614" s="7"/>
      <c r="Q614" s="7"/>
      <c r="R614" s="7"/>
      <c r="S614" s="7"/>
      <c r="T614" s="7"/>
      <c r="U614" s="7"/>
      <c r="V614" s="9"/>
      <c r="W614" s="9"/>
      <c r="X614" s="9"/>
      <c r="Y614" s="9"/>
      <c r="Z614" s="9"/>
      <c r="AB614" s="11"/>
      <c r="AC614" s="3"/>
      <c r="AD614" s="3"/>
      <c r="AE614" s="3"/>
      <c r="AF614" s="7"/>
      <c r="AG614" s="7"/>
      <c r="AH614" s="7"/>
      <c r="AI614" s="7"/>
      <c r="AJ614" s="7"/>
      <c r="AK614" s="7"/>
      <c r="AL614" s="7"/>
      <c r="AM614" s="7"/>
      <c r="AN614" s="9"/>
    </row>
    <row r="615" spans="15:40" hidden="1" x14ac:dyDescent="0.2">
      <c r="O615" s="3"/>
      <c r="P615" s="3"/>
      <c r="Q615" s="3"/>
      <c r="R615" s="4"/>
      <c r="S615" s="4"/>
      <c r="T615" s="3"/>
      <c r="U615" s="4"/>
      <c r="V615" s="3"/>
      <c r="W615" s="3"/>
      <c r="X615" s="3"/>
      <c r="Y615" s="4"/>
      <c r="Z615" s="4"/>
      <c r="AA615" s="3"/>
      <c r="AB615" s="4"/>
      <c r="AC615" s="7"/>
      <c r="AD615" s="7"/>
      <c r="AE615" s="3"/>
      <c r="AF615" s="3"/>
      <c r="AG615" s="3"/>
      <c r="AH615" s="3"/>
      <c r="AI615" s="3"/>
      <c r="AJ615" s="4"/>
      <c r="AK615" s="4"/>
      <c r="AL615" s="3"/>
      <c r="AM615" s="4"/>
      <c r="AN615" s="3"/>
    </row>
    <row r="616" spans="15:40" hidden="1" x14ac:dyDescent="0.2"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  <c r="AC616" s="3"/>
      <c r="AD616" s="3"/>
      <c r="AE616" s="7"/>
      <c r="AF616" s="7"/>
      <c r="AG616" s="7"/>
      <c r="AH616" s="7"/>
      <c r="AI616" s="7"/>
      <c r="AJ616" s="7"/>
      <c r="AK616" s="7"/>
      <c r="AL616" s="7"/>
      <c r="AM616" s="7"/>
      <c r="AN616" s="7"/>
    </row>
    <row r="617" spans="15:40" hidden="1" x14ac:dyDescent="0.2">
      <c r="O617" s="3"/>
      <c r="P617" s="3"/>
      <c r="Q617" s="3"/>
      <c r="R617" s="4"/>
      <c r="S617" s="4"/>
      <c r="T617" s="3"/>
      <c r="U617" s="4"/>
      <c r="V617" s="3"/>
      <c r="W617" s="3"/>
      <c r="X617" s="3"/>
      <c r="Y617" s="4"/>
      <c r="Z617" s="4"/>
      <c r="AA617" s="3"/>
      <c r="AB617" s="4"/>
      <c r="AC617" s="3"/>
      <c r="AD617" s="3"/>
      <c r="AE617" s="3"/>
      <c r="AF617" s="3"/>
      <c r="AG617" s="3"/>
      <c r="AH617" s="3"/>
      <c r="AI617" s="3"/>
      <c r="AJ617" s="4"/>
      <c r="AK617" s="4"/>
      <c r="AL617" s="3"/>
      <c r="AM617" s="4"/>
      <c r="AN617" s="3"/>
    </row>
    <row r="618" spans="15:40" hidden="1" x14ac:dyDescent="0.2"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7"/>
      <c r="AN618" s="7"/>
    </row>
    <row r="619" spans="15:40" hidden="1" x14ac:dyDescent="0.2">
      <c r="O619" s="3"/>
      <c r="P619" s="3"/>
      <c r="Q619" s="3"/>
      <c r="R619" s="4"/>
      <c r="S619" s="4"/>
      <c r="T619" s="3"/>
      <c r="U619" s="4"/>
      <c r="V619" s="3"/>
      <c r="W619" s="3"/>
      <c r="X619" s="3"/>
      <c r="Y619" s="4"/>
      <c r="Z619" s="4"/>
      <c r="AA619" s="3"/>
      <c r="AB619" s="4"/>
      <c r="AC619" s="3"/>
      <c r="AD619" s="3"/>
      <c r="AE619" s="3"/>
      <c r="AF619" s="3"/>
      <c r="AG619" s="3"/>
      <c r="AH619" s="3"/>
      <c r="AI619" s="3"/>
      <c r="AJ619" s="4"/>
      <c r="AK619" s="4"/>
      <c r="AL619" s="3"/>
      <c r="AM619" s="4"/>
      <c r="AN619" s="3"/>
    </row>
    <row r="620" spans="15:40" hidden="1" x14ac:dyDescent="0.2">
      <c r="O620" s="3"/>
      <c r="P620" s="3"/>
      <c r="Q620" s="3"/>
      <c r="R620" s="4"/>
      <c r="S620" s="4"/>
      <c r="T620" s="3"/>
      <c r="U620" s="4"/>
      <c r="V620" s="7"/>
      <c r="W620" s="7"/>
      <c r="X620" s="7"/>
      <c r="Y620" s="7"/>
      <c r="Z620" s="7"/>
      <c r="AA620" s="7"/>
      <c r="AB620" s="7"/>
      <c r="AC620" s="3"/>
      <c r="AD620" s="3"/>
      <c r="AE620" s="3"/>
      <c r="AF620" s="7"/>
      <c r="AG620" s="3"/>
      <c r="AH620" s="3"/>
      <c r="AI620" s="3"/>
      <c r="AJ620" s="4"/>
      <c r="AK620" s="4"/>
      <c r="AL620" s="3"/>
      <c r="AM620" s="4"/>
      <c r="AN620" s="7"/>
    </row>
    <row r="621" spans="15:40" hidden="1" x14ac:dyDescent="0.2">
      <c r="O621" s="7"/>
      <c r="P621" s="7"/>
      <c r="Q621" s="7"/>
      <c r="R621" s="7"/>
      <c r="S621" s="7"/>
      <c r="T621" s="7"/>
      <c r="U621" s="7"/>
      <c r="V621" s="4"/>
      <c r="W621" s="3"/>
      <c r="X621" s="3"/>
      <c r="Y621" s="3"/>
      <c r="Z621" s="4"/>
      <c r="AA621" s="4"/>
      <c r="AB621" s="3"/>
      <c r="AC621" s="7"/>
      <c r="AD621" s="7"/>
      <c r="AE621" s="7"/>
      <c r="AF621" s="3"/>
      <c r="AG621" s="7"/>
      <c r="AH621" s="7"/>
      <c r="AI621" s="7"/>
      <c r="AJ621" s="7"/>
      <c r="AK621" s="7"/>
      <c r="AL621" s="7"/>
      <c r="AM621" s="7"/>
      <c r="AN621" s="4"/>
    </row>
    <row r="622" spans="15:40" hidden="1" x14ac:dyDescent="0.2">
      <c r="O622" s="3"/>
      <c r="P622" s="3"/>
      <c r="Q622" s="3"/>
      <c r="R622" s="4"/>
      <c r="S622" s="4"/>
      <c r="T622" s="3"/>
      <c r="U622" s="4"/>
      <c r="V622" s="9"/>
      <c r="W622" s="9"/>
      <c r="X622" s="9"/>
      <c r="Y622" s="9"/>
      <c r="Z622" s="9"/>
      <c r="AB622" s="11"/>
      <c r="AC622" s="3"/>
      <c r="AD622" s="3"/>
      <c r="AE622" s="3"/>
      <c r="AF622" s="7"/>
      <c r="AG622" s="3"/>
      <c r="AH622" s="3"/>
      <c r="AI622" s="3"/>
      <c r="AJ622" s="4"/>
      <c r="AK622" s="4"/>
      <c r="AL622" s="3"/>
      <c r="AM622" s="4"/>
      <c r="AN622" s="9"/>
    </row>
    <row r="623" spans="15:40" hidden="1" x14ac:dyDescent="0.2">
      <c r="O623" s="7"/>
      <c r="P623" s="7"/>
      <c r="Q623" s="7"/>
      <c r="R623" s="7"/>
      <c r="S623" s="7"/>
      <c r="T623" s="7"/>
      <c r="U623" s="7"/>
      <c r="V623" s="3"/>
      <c r="W623" s="3"/>
      <c r="X623" s="3"/>
      <c r="Y623" s="4"/>
      <c r="Z623" s="4"/>
      <c r="AA623" s="3"/>
      <c r="AB623" s="4"/>
      <c r="AC623" s="3"/>
      <c r="AD623" s="3"/>
      <c r="AE623" s="3"/>
      <c r="AF623" s="3"/>
      <c r="AG623" s="7"/>
      <c r="AH623" s="7"/>
      <c r="AI623" s="7"/>
      <c r="AJ623" s="7"/>
      <c r="AK623" s="7"/>
      <c r="AL623" s="7"/>
      <c r="AM623" s="7"/>
      <c r="AN623" s="3"/>
    </row>
    <row r="624" spans="15:40" hidden="1" x14ac:dyDescent="0.2">
      <c r="O624" s="3"/>
      <c r="P624" s="3"/>
      <c r="Q624" s="3"/>
      <c r="R624" s="4"/>
      <c r="S624" s="4"/>
      <c r="T624" s="3"/>
      <c r="U624" s="4"/>
      <c r="V624" s="7"/>
      <c r="W624" s="7"/>
      <c r="X624" s="7"/>
      <c r="Y624" s="7"/>
      <c r="Z624" s="7"/>
      <c r="AA624" s="7"/>
      <c r="AB624" s="7"/>
      <c r="AC624" s="7"/>
      <c r="AD624" s="7"/>
      <c r="AE624" s="7"/>
      <c r="AF624" s="7"/>
      <c r="AG624" s="3"/>
      <c r="AH624" s="3"/>
      <c r="AI624" s="3"/>
      <c r="AJ624" s="4"/>
      <c r="AK624" s="4"/>
      <c r="AL624" s="3"/>
      <c r="AM624" s="4"/>
      <c r="AN624" s="7"/>
    </row>
    <row r="625" spans="15:40" hidden="1" x14ac:dyDescent="0.2">
      <c r="O625" s="7"/>
      <c r="P625" s="7"/>
      <c r="Q625" s="7"/>
      <c r="R625" s="7"/>
      <c r="S625" s="7"/>
      <c r="T625" s="7"/>
      <c r="U625" s="7"/>
      <c r="V625" s="3"/>
      <c r="W625" s="3"/>
      <c r="X625" s="3"/>
      <c r="Y625" s="4"/>
      <c r="Z625" s="4"/>
      <c r="AA625" s="3"/>
      <c r="AB625" s="4"/>
      <c r="AC625" s="3"/>
      <c r="AD625" s="3"/>
      <c r="AE625" s="3"/>
      <c r="AF625" s="3"/>
      <c r="AG625" s="7"/>
      <c r="AH625" s="7"/>
      <c r="AI625" s="7"/>
      <c r="AJ625" s="7"/>
      <c r="AK625" s="7"/>
      <c r="AL625" s="7"/>
      <c r="AM625" s="7"/>
      <c r="AN625" s="3"/>
    </row>
    <row r="626" spans="15:40" hidden="1" x14ac:dyDescent="0.2">
      <c r="O626" s="3"/>
      <c r="P626" s="3"/>
      <c r="Q626" s="3"/>
      <c r="R626" s="4"/>
      <c r="S626" s="4"/>
      <c r="T626" s="3"/>
      <c r="U626" s="4"/>
      <c r="V626" s="7"/>
      <c r="W626" s="7"/>
      <c r="X626" s="7"/>
      <c r="Y626" s="7"/>
      <c r="Z626" s="7"/>
      <c r="AA626" s="7"/>
      <c r="AB626" s="7"/>
      <c r="AC626" s="3"/>
      <c r="AD626" s="3"/>
      <c r="AE626" s="7"/>
      <c r="AF626" s="7"/>
      <c r="AG626" s="3"/>
      <c r="AH626" s="3"/>
      <c r="AI626" s="3"/>
      <c r="AJ626" s="4"/>
      <c r="AK626" s="4"/>
      <c r="AL626" s="3"/>
      <c r="AM626" s="4"/>
      <c r="AN626" s="7"/>
    </row>
    <row r="627" spans="15:40" hidden="1" x14ac:dyDescent="0.2"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7"/>
      <c r="AN627" s="7"/>
    </row>
    <row r="628" spans="15:40" hidden="1" x14ac:dyDescent="0.2">
      <c r="O628" s="3"/>
      <c r="P628" s="3"/>
      <c r="Q628" s="3"/>
      <c r="R628" s="4"/>
      <c r="S628" s="4"/>
      <c r="T628" s="3"/>
      <c r="U628" s="4"/>
      <c r="V628" s="4"/>
      <c r="W628" s="4"/>
      <c r="X628" s="3"/>
      <c r="Y628" s="3"/>
      <c r="Z628" s="3"/>
      <c r="AA628" s="4"/>
      <c r="AB628" s="4"/>
      <c r="AC628" s="3"/>
      <c r="AD628" s="4"/>
      <c r="AE628" s="4"/>
      <c r="AF628" s="3"/>
      <c r="AG628" s="3"/>
      <c r="AH628" s="3"/>
      <c r="AI628" s="3"/>
      <c r="AJ628" s="4"/>
      <c r="AK628" s="4"/>
      <c r="AL628" s="3"/>
      <c r="AM628" s="4"/>
      <c r="AN628" s="4"/>
    </row>
    <row r="629" spans="15:40" hidden="1" x14ac:dyDescent="0.2"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7"/>
      <c r="AN629" s="7"/>
    </row>
    <row r="630" spans="15:40" hidden="1" x14ac:dyDescent="0.2">
      <c r="O630" s="3"/>
      <c r="P630" s="3"/>
      <c r="Q630" s="3"/>
      <c r="R630" s="4"/>
      <c r="S630" s="4"/>
      <c r="T630" s="3"/>
      <c r="U630" s="4"/>
      <c r="V630" s="7"/>
      <c r="W630" s="7"/>
      <c r="X630" s="7"/>
      <c r="Y630" s="7"/>
      <c r="Z630" s="7"/>
      <c r="AA630" s="7"/>
      <c r="AB630" s="7"/>
      <c r="AC630" s="4"/>
      <c r="AD630" s="4"/>
      <c r="AE630" s="3"/>
      <c r="AF630" s="7"/>
      <c r="AG630" s="3"/>
      <c r="AH630" s="3"/>
      <c r="AI630" s="3"/>
      <c r="AJ630" s="4"/>
      <c r="AK630" s="4"/>
      <c r="AL630" s="3"/>
      <c r="AM630" s="4"/>
      <c r="AN630" s="7"/>
    </row>
    <row r="631" spans="15:40" hidden="1" x14ac:dyDescent="0.2">
      <c r="O631" s="3"/>
      <c r="P631" s="3"/>
      <c r="Q631" s="3"/>
      <c r="R631" s="4"/>
      <c r="S631" s="4"/>
      <c r="T631" s="3"/>
      <c r="U631" s="4"/>
      <c r="V631" s="4"/>
      <c r="W631" s="3"/>
      <c r="X631" s="3"/>
      <c r="Y631" s="3"/>
      <c r="Z631" s="4"/>
      <c r="AA631" s="4"/>
      <c r="AB631" s="3"/>
      <c r="AC631" s="7"/>
      <c r="AD631" s="7"/>
      <c r="AE631" s="7"/>
      <c r="AF631" s="3"/>
      <c r="AG631" s="3"/>
      <c r="AH631" s="3"/>
      <c r="AI631" s="3"/>
      <c r="AJ631" s="4"/>
      <c r="AK631" s="4"/>
      <c r="AL631" s="3"/>
      <c r="AM631" s="4"/>
      <c r="AN631" s="4"/>
    </row>
    <row r="632" spans="15:40" hidden="1" x14ac:dyDescent="0.2">
      <c r="O632" s="7"/>
      <c r="P632" s="7"/>
      <c r="Q632" s="7"/>
      <c r="R632" s="7"/>
      <c r="S632" s="7"/>
      <c r="T632" s="7"/>
      <c r="U632" s="7"/>
      <c r="V632" s="9"/>
      <c r="W632" s="9"/>
      <c r="X632" s="9"/>
      <c r="Y632" s="9"/>
      <c r="Z632" s="9"/>
      <c r="AB632" s="11"/>
      <c r="AC632" s="3"/>
      <c r="AD632" s="3"/>
      <c r="AE632" s="3"/>
      <c r="AF632" s="7"/>
      <c r="AG632" s="7"/>
      <c r="AH632" s="7"/>
      <c r="AI632" s="7"/>
      <c r="AJ632" s="7"/>
      <c r="AK632" s="7"/>
      <c r="AL632" s="7"/>
      <c r="AM632" s="7"/>
      <c r="AN632" s="9"/>
    </row>
    <row r="633" spans="15:40" hidden="1" x14ac:dyDescent="0.2">
      <c r="O633" s="3"/>
      <c r="P633" s="3"/>
      <c r="Q633" s="3"/>
      <c r="R633" s="4"/>
      <c r="S633" s="4"/>
      <c r="T633" s="3"/>
      <c r="U633" s="4"/>
      <c r="V633" s="3"/>
      <c r="W633" s="3"/>
      <c r="X633" s="3"/>
      <c r="Y633" s="4"/>
      <c r="Z633" s="4"/>
      <c r="AA633" s="3"/>
      <c r="AB633" s="4"/>
      <c r="AC633" s="7"/>
      <c r="AD633" s="7"/>
      <c r="AE633" s="3"/>
      <c r="AF633" s="3"/>
      <c r="AG633" s="3"/>
      <c r="AH633" s="3"/>
      <c r="AI633" s="3"/>
      <c r="AJ633" s="4"/>
      <c r="AK633" s="4"/>
      <c r="AL633" s="3"/>
      <c r="AM633" s="4"/>
      <c r="AN633" s="3"/>
    </row>
    <row r="634" spans="15:40" hidden="1" x14ac:dyDescent="0.2"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  <c r="AC634" s="3"/>
      <c r="AD634" s="3"/>
      <c r="AE634" s="7"/>
      <c r="AF634" s="7"/>
      <c r="AG634" s="7"/>
      <c r="AH634" s="7"/>
      <c r="AI634" s="7"/>
      <c r="AJ634" s="7"/>
      <c r="AK634" s="7"/>
      <c r="AL634" s="7"/>
      <c r="AM634" s="7"/>
      <c r="AN634" s="7"/>
    </row>
    <row r="635" spans="15:40" hidden="1" x14ac:dyDescent="0.2">
      <c r="O635" s="3"/>
      <c r="P635" s="3"/>
      <c r="Q635" s="3"/>
      <c r="R635" s="4"/>
      <c r="S635" s="4"/>
      <c r="T635" s="3"/>
      <c r="U635" s="4"/>
      <c r="V635" s="3"/>
      <c r="W635" s="3"/>
      <c r="X635" s="3"/>
      <c r="Y635" s="4"/>
      <c r="Z635" s="4"/>
      <c r="AA635" s="3"/>
      <c r="AB635" s="4"/>
      <c r="AC635" s="3"/>
      <c r="AD635" s="3"/>
      <c r="AE635" s="3"/>
      <c r="AF635" s="3"/>
      <c r="AG635" s="3"/>
      <c r="AH635" s="3"/>
      <c r="AI635" s="3"/>
      <c r="AJ635" s="4"/>
      <c r="AK635" s="4"/>
      <c r="AL635" s="3"/>
      <c r="AM635" s="4"/>
      <c r="AN635" s="3"/>
    </row>
    <row r="636" spans="15:40" hidden="1" x14ac:dyDescent="0.2"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7"/>
      <c r="AN636" s="7"/>
    </row>
    <row r="637" spans="15:40" hidden="1" x14ac:dyDescent="0.2">
      <c r="O637" s="3"/>
      <c r="P637" s="3"/>
      <c r="Q637" s="3"/>
      <c r="R637" s="4"/>
      <c r="S637" s="4"/>
      <c r="T637" s="3"/>
      <c r="U637" s="4"/>
      <c r="V637" s="3"/>
      <c r="W637" s="3"/>
      <c r="X637" s="3"/>
      <c r="Y637" s="4"/>
      <c r="Z637" s="4"/>
      <c r="AA637" s="3"/>
      <c r="AB637" s="4"/>
      <c r="AC637" s="3"/>
      <c r="AD637" s="3"/>
      <c r="AE637" s="3"/>
      <c r="AF637" s="3"/>
      <c r="AG637" s="3"/>
      <c r="AH637" s="3"/>
      <c r="AI637" s="3"/>
      <c r="AJ637" s="4"/>
      <c r="AK637" s="4"/>
      <c r="AL637" s="3"/>
      <c r="AM637" s="4"/>
      <c r="AN637" s="3"/>
    </row>
    <row r="638" spans="15:40" hidden="1" x14ac:dyDescent="0.2">
      <c r="O638" s="3"/>
      <c r="P638" s="3"/>
      <c r="Q638" s="3"/>
      <c r="R638" s="4"/>
      <c r="S638" s="4"/>
      <c r="T638" s="3"/>
      <c r="U638" s="4"/>
      <c r="V638" s="7"/>
      <c r="W638" s="7"/>
      <c r="X638" s="7"/>
      <c r="Y638" s="7"/>
      <c r="Z638" s="7"/>
      <c r="AA638" s="7"/>
      <c r="AB638" s="7"/>
      <c r="AC638" s="3"/>
      <c r="AD638" s="3"/>
      <c r="AE638" s="3"/>
      <c r="AF638" s="7"/>
      <c r="AG638" s="3"/>
      <c r="AH638" s="3"/>
      <c r="AI638" s="3"/>
      <c r="AJ638" s="4"/>
      <c r="AK638" s="4"/>
      <c r="AL638" s="3"/>
      <c r="AM638" s="4"/>
      <c r="AN638" s="7"/>
    </row>
    <row r="639" spans="15:40" hidden="1" x14ac:dyDescent="0.2">
      <c r="O639" s="7"/>
      <c r="P639" s="7"/>
      <c r="Q639" s="7"/>
      <c r="R639" s="7"/>
      <c r="S639" s="7"/>
      <c r="T639" s="7"/>
      <c r="U639" s="7"/>
      <c r="V639" s="4"/>
      <c r="W639" s="3"/>
      <c r="X639" s="3"/>
      <c r="Y639" s="3"/>
      <c r="Z639" s="4"/>
      <c r="AA639" s="4"/>
      <c r="AB639" s="3"/>
      <c r="AC639" s="7"/>
      <c r="AD639" s="7"/>
      <c r="AE639" s="7"/>
      <c r="AF639" s="3"/>
      <c r="AG639" s="7"/>
      <c r="AH639" s="7"/>
      <c r="AI639" s="7"/>
      <c r="AJ639" s="7"/>
      <c r="AK639" s="7"/>
      <c r="AL639" s="7"/>
      <c r="AM639" s="7"/>
      <c r="AN639" s="4"/>
    </row>
    <row r="640" spans="15:40" hidden="1" x14ac:dyDescent="0.2">
      <c r="O640" s="3"/>
      <c r="P640" s="3"/>
      <c r="Q640" s="3"/>
      <c r="R640" s="4"/>
      <c r="S640" s="4"/>
      <c r="T640" s="3"/>
      <c r="U640" s="4"/>
      <c r="V640" s="9"/>
      <c r="W640" s="9"/>
      <c r="X640" s="9"/>
      <c r="Y640" s="9"/>
      <c r="Z640" s="9"/>
      <c r="AB640" s="11"/>
      <c r="AC640" s="3"/>
      <c r="AD640" s="3"/>
      <c r="AE640" s="3"/>
      <c r="AF640" s="7"/>
      <c r="AG640" s="3"/>
      <c r="AH640" s="3"/>
      <c r="AI640" s="3"/>
      <c r="AJ640" s="4"/>
      <c r="AK640" s="4"/>
      <c r="AL640" s="3"/>
      <c r="AM640" s="4"/>
      <c r="AN640" s="9"/>
    </row>
    <row r="641" spans="15:40" hidden="1" x14ac:dyDescent="0.2">
      <c r="O641" s="7"/>
      <c r="P641" s="7"/>
      <c r="Q641" s="7"/>
      <c r="R641" s="7"/>
      <c r="S641" s="7"/>
      <c r="T641" s="7"/>
      <c r="U641" s="7"/>
      <c r="V641" s="3"/>
      <c r="W641" s="3"/>
      <c r="X641" s="3"/>
      <c r="Y641" s="4"/>
      <c r="Z641" s="4"/>
      <c r="AA641" s="3"/>
      <c r="AB641" s="4"/>
      <c r="AC641" s="3"/>
      <c r="AD641" s="3"/>
      <c r="AE641" s="3"/>
      <c r="AF641" s="3"/>
      <c r="AG641" s="7"/>
      <c r="AH641" s="7"/>
      <c r="AI641" s="7"/>
      <c r="AJ641" s="7"/>
      <c r="AK641" s="7"/>
      <c r="AL641" s="7"/>
      <c r="AM641" s="7"/>
      <c r="AN641" s="3"/>
    </row>
    <row r="642" spans="15:40" hidden="1" x14ac:dyDescent="0.2">
      <c r="O642" s="3"/>
      <c r="P642" s="3"/>
      <c r="Q642" s="3"/>
      <c r="R642" s="4"/>
      <c r="S642" s="4"/>
      <c r="T642" s="3"/>
      <c r="U642" s="4"/>
      <c r="V642" s="7"/>
      <c r="W642" s="7"/>
      <c r="X642" s="7"/>
      <c r="Y642" s="7"/>
      <c r="Z642" s="7"/>
      <c r="AA642" s="7"/>
      <c r="AB642" s="7"/>
      <c r="AC642" s="7"/>
      <c r="AD642" s="7"/>
      <c r="AE642" s="7"/>
      <c r="AF642" s="7"/>
      <c r="AG642" s="3"/>
      <c r="AH642" s="3"/>
      <c r="AI642" s="3"/>
      <c r="AJ642" s="4"/>
      <c r="AK642" s="4"/>
      <c r="AL642" s="3"/>
      <c r="AM642" s="4"/>
      <c r="AN642" s="7"/>
    </row>
    <row r="643" spans="15:40" hidden="1" x14ac:dyDescent="0.2">
      <c r="O643" s="7"/>
      <c r="P643" s="7"/>
      <c r="Q643" s="7"/>
      <c r="R643" s="7"/>
      <c r="S643" s="7"/>
      <c r="T643" s="7"/>
      <c r="U643" s="7"/>
      <c r="V643" s="3"/>
      <c r="W643" s="3"/>
      <c r="X643" s="3"/>
      <c r="Y643" s="4"/>
      <c r="Z643" s="4"/>
      <c r="AA643" s="3"/>
      <c r="AB643" s="4"/>
      <c r="AC643" s="3"/>
      <c r="AD643" s="3"/>
      <c r="AE643" s="3"/>
      <c r="AF643" s="3"/>
      <c r="AG643" s="7"/>
      <c r="AH643" s="7"/>
      <c r="AI643" s="7"/>
      <c r="AJ643" s="7"/>
      <c r="AK643" s="7"/>
      <c r="AL643" s="7"/>
      <c r="AM643" s="7"/>
      <c r="AN643" s="3"/>
    </row>
    <row r="644" spans="15:40" hidden="1" x14ac:dyDescent="0.2">
      <c r="O644" s="3"/>
      <c r="P644" s="3"/>
      <c r="Q644" s="3"/>
      <c r="R644" s="4"/>
      <c r="S644" s="4"/>
      <c r="T644" s="3"/>
      <c r="U644" s="4"/>
      <c r="V644" s="7"/>
      <c r="W644" s="7"/>
      <c r="X644" s="7"/>
      <c r="Y644" s="7"/>
      <c r="Z644" s="7"/>
      <c r="AA644" s="7"/>
      <c r="AB644" s="7"/>
      <c r="AC644" s="3"/>
      <c r="AD644" s="3"/>
      <c r="AE644" s="7"/>
      <c r="AF644" s="7"/>
      <c r="AG644" s="3"/>
      <c r="AH644" s="3"/>
      <c r="AI644" s="3"/>
      <c r="AJ644" s="4"/>
      <c r="AK644" s="4"/>
      <c r="AL644" s="3"/>
      <c r="AM644" s="4"/>
      <c r="AN644" s="7"/>
    </row>
    <row r="645" spans="15:40" hidden="1" x14ac:dyDescent="0.2"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  <c r="AL645" s="7"/>
      <c r="AM645" s="7"/>
      <c r="AN645" s="7"/>
    </row>
    <row r="646" spans="15:40" hidden="1" x14ac:dyDescent="0.2">
      <c r="O646" s="3"/>
      <c r="P646" s="3"/>
      <c r="Q646" s="3"/>
      <c r="R646" s="4"/>
      <c r="S646" s="4"/>
      <c r="T646" s="3"/>
      <c r="U646" s="4"/>
      <c r="V646" s="4"/>
      <c r="W646" s="4"/>
      <c r="X646" s="3"/>
      <c r="Y646" s="3"/>
      <c r="Z646" s="3"/>
      <c r="AA646" s="4"/>
      <c r="AB646" s="4"/>
      <c r="AC646" s="3"/>
      <c r="AD646" s="4"/>
      <c r="AE646" s="4"/>
      <c r="AF646" s="3"/>
      <c r="AG646" s="3"/>
      <c r="AH646" s="3"/>
      <c r="AI646" s="3"/>
      <c r="AJ646" s="4"/>
      <c r="AK646" s="4"/>
      <c r="AL646" s="3"/>
      <c r="AM646" s="4"/>
      <c r="AN646" s="4"/>
    </row>
    <row r="647" spans="15:40" hidden="1" x14ac:dyDescent="0.2"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  <c r="AL647" s="7"/>
      <c r="AM647" s="7"/>
      <c r="AN647" s="7"/>
    </row>
    <row r="648" spans="15:40" hidden="1" x14ac:dyDescent="0.2">
      <c r="O648" s="3"/>
      <c r="P648" s="3"/>
      <c r="Q648" s="3"/>
      <c r="R648" s="4"/>
      <c r="S648" s="4"/>
      <c r="T648" s="3"/>
      <c r="U648" s="4"/>
      <c r="V648" s="7"/>
      <c r="W648" s="7"/>
      <c r="X648" s="7"/>
      <c r="Y648" s="7"/>
      <c r="Z648" s="7"/>
      <c r="AA648" s="7"/>
      <c r="AB648" s="7"/>
      <c r="AC648" s="4"/>
      <c r="AD648" s="4"/>
      <c r="AE648" s="3"/>
      <c r="AF648" s="7"/>
      <c r="AG648" s="3"/>
      <c r="AH648" s="3"/>
      <c r="AI648" s="3"/>
      <c r="AJ648" s="4"/>
      <c r="AK648" s="4"/>
      <c r="AL648" s="3"/>
      <c r="AM648" s="4"/>
      <c r="AN648" s="7"/>
    </row>
    <row r="649" spans="15:40" hidden="1" x14ac:dyDescent="0.2">
      <c r="O649" s="3"/>
      <c r="P649" s="3"/>
      <c r="Q649" s="3"/>
      <c r="R649" s="4"/>
      <c r="S649" s="4"/>
      <c r="T649" s="3"/>
      <c r="U649" s="4"/>
      <c r="V649" s="4"/>
      <c r="W649" s="3"/>
      <c r="X649" s="3"/>
      <c r="Y649" s="3"/>
      <c r="Z649" s="4"/>
      <c r="AA649" s="4"/>
      <c r="AB649" s="3"/>
      <c r="AC649" s="7"/>
      <c r="AD649" s="7"/>
      <c r="AE649" s="7"/>
      <c r="AF649" s="3"/>
      <c r="AG649" s="3"/>
      <c r="AH649" s="3"/>
      <c r="AI649" s="3"/>
      <c r="AJ649" s="4"/>
      <c r="AK649" s="4"/>
      <c r="AL649" s="3"/>
      <c r="AM649" s="4"/>
      <c r="AN649" s="4"/>
    </row>
    <row r="650" spans="15:40" hidden="1" x14ac:dyDescent="0.2">
      <c r="O650" s="7"/>
      <c r="P650" s="7"/>
      <c r="Q650" s="7"/>
      <c r="R650" s="7"/>
      <c r="S650" s="7"/>
      <c r="T650" s="7"/>
      <c r="U650" s="7"/>
      <c r="V650" s="9"/>
      <c r="W650" s="9"/>
      <c r="X650" s="9"/>
      <c r="Y650" s="9"/>
      <c r="Z650" s="9"/>
      <c r="AB650" s="11"/>
      <c r="AC650" s="3"/>
      <c r="AD650" s="3"/>
      <c r="AE650" s="3"/>
      <c r="AF650" s="7"/>
      <c r="AG650" s="7"/>
      <c r="AH650" s="7"/>
      <c r="AI650" s="7"/>
      <c r="AJ650" s="7"/>
      <c r="AK650" s="7"/>
      <c r="AL650" s="7"/>
      <c r="AM650" s="7"/>
      <c r="AN650" s="9"/>
    </row>
    <row r="651" spans="15:40" hidden="1" x14ac:dyDescent="0.2">
      <c r="O651" s="3"/>
      <c r="P651" s="3"/>
      <c r="Q651" s="3"/>
      <c r="R651" s="4"/>
      <c r="S651" s="4"/>
      <c r="T651" s="3"/>
      <c r="U651" s="4"/>
      <c r="V651" s="3"/>
      <c r="W651" s="3"/>
      <c r="X651" s="3"/>
      <c r="Y651" s="4"/>
      <c r="Z651" s="4"/>
      <c r="AA651" s="3"/>
      <c r="AB651" s="4"/>
      <c r="AC651" s="7"/>
      <c r="AD651" s="7"/>
      <c r="AE651" s="3"/>
      <c r="AF651" s="3"/>
      <c r="AG651" s="3"/>
      <c r="AH651" s="3"/>
      <c r="AI651" s="3"/>
      <c r="AJ651" s="4"/>
      <c r="AK651" s="4"/>
      <c r="AL651" s="3"/>
      <c r="AM651" s="4"/>
      <c r="AN651" s="3"/>
    </row>
    <row r="652" spans="15:40" hidden="1" x14ac:dyDescent="0.2"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  <c r="AC652" s="3"/>
      <c r="AD652" s="3"/>
      <c r="AE652" s="7"/>
      <c r="AF652" s="7"/>
      <c r="AG652" s="7"/>
      <c r="AH652" s="7"/>
      <c r="AI652" s="7"/>
      <c r="AJ652" s="7"/>
      <c r="AK652" s="7"/>
      <c r="AL652" s="7"/>
      <c r="AM652" s="7"/>
      <c r="AN652" s="7"/>
    </row>
    <row r="653" spans="15:40" hidden="1" x14ac:dyDescent="0.2">
      <c r="O653" s="3"/>
      <c r="P653" s="3"/>
      <c r="Q653" s="3"/>
      <c r="R653" s="4"/>
      <c r="S653" s="4"/>
      <c r="T653" s="3"/>
      <c r="U653" s="4"/>
      <c r="V653" s="3"/>
      <c r="W653" s="3"/>
      <c r="X653" s="3"/>
      <c r="Y653" s="4"/>
      <c r="Z653" s="4"/>
      <c r="AA653" s="3"/>
      <c r="AB653" s="4"/>
      <c r="AC653" s="3"/>
      <c r="AD653" s="3"/>
      <c r="AE653" s="3"/>
      <c r="AF653" s="3"/>
      <c r="AG653" s="3"/>
      <c r="AH653" s="3"/>
      <c r="AI653" s="3"/>
      <c r="AJ653" s="4"/>
      <c r="AK653" s="4"/>
      <c r="AL653" s="3"/>
      <c r="AM653" s="4"/>
      <c r="AN653" s="3"/>
    </row>
    <row r="654" spans="15:40" hidden="1" x14ac:dyDescent="0.2"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  <c r="AL654" s="7"/>
      <c r="AM654" s="7"/>
      <c r="AN654" s="7"/>
    </row>
    <row r="655" spans="15:40" hidden="1" x14ac:dyDescent="0.2">
      <c r="O655" s="3"/>
      <c r="P655" s="3"/>
      <c r="Q655" s="3"/>
      <c r="R655" s="4"/>
      <c r="S655" s="4"/>
      <c r="T655" s="3"/>
      <c r="U655" s="4"/>
      <c r="V655" s="3"/>
      <c r="W655" s="3"/>
      <c r="X655" s="3"/>
      <c r="Y655" s="4"/>
      <c r="Z655" s="4"/>
      <c r="AA655" s="3"/>
      <c r="AB655" s="4"/>
      <c r="AC655" s="3"/>
      <c r="AD655" s="3"/>
      <c r="AE655" s="3"/>
      <c r="AF655" s="3"/>
      <c r="AG655" s="3"/>
      <c r="AH655" s="3"/>
      <c r="AI655" s="3"/>
      <c r="AJ655" s="4"/>
      <c r="AK655" s="4"/>
      <c r="AL655" s="3"/>
      <c r="AM655" s="4"/>
      <c r="AN655" s="3"/>
    </row>
    <row r="656" spans="15:40" hidden="1" x14ac:dyDescent="0.2">
      <c r="O656" s="3"/>
      <c r="P656" s="3"/>
      <c r="Q656" s="3"/>
      <c r="R656" s="4"/>
      <c r="S656" s="4"/>
      <c r="T656" s="3"/>
      <c r="U656" s="4"/>
      <c r="V656" s="7"/>
      <c r="W656" s="7"/>
      <c r="X656" s="7"/>
      <c r="Y656" s="7"/>
      <c r="Z656" s="7"/>
      <c r="AA656" s="7"/>
      <c r="AB656" s="7"/>
      <c r="AC656" s="3"/>
      <c r="AD656" s="3"/>
      <c r="AE656" s="3"/>
      <c r="AF656" s="7"/>
      <c r="AG656" s="3"/>
      <c r="AH656" s="3"/>
      <c r="AI656" s="3"/>
      <c r="AJ656" s="4"/>
      <c r="AK656" s="4"/>
      <c r="AL656" s="3"/>
      <c r="AM656" s="4"/>
      <c r="AN656" s="7"/>
    </row>
    <row r="657" spans="15:40" hidden="1" x14ac:dyDescent="0.2">
      <c r="O657" s="7"/>
      <c r="P657" s="7"/>
      <c r="Q657" s="7"/>
      <c r="R657" s="7"/>
      <c r="S657" s="7"/>
      <c r="T657" s="7"/>
      <c r="U657" s="7"/>
      <c r="V657" s="4"/>
      <c r="W657" s="3"/>
      <c r="X657" s="3"/>
      <c r="Y657" s="3"/>
      <c r="Z657" s="4"/>
      <c r="AA657" s="4"/>
      <c r="AB657" s="3"/>
      <c r="AC657" s="7"/>
      <c r="AD657" s="7"/>
      <c r="AE657" s="7"/>
      <c r="AF657" s="3"/>
      <c r="AG657" s="7"/>
      <c r="AH657" s="7"/>
      <c r="AI657" s="7"/>
      <c r="AJ657" s="7"/>
      <c r="AK657" s="7"/>
      <c r="AL657" s="7"/>
      <c r="AM657" s="7"/>
      <c r="AN657" s="4"/>
    </row>
    <row r="658" spans="15:40" hidden="1" x14ac:dyDescent="0.2">
      <c r="O658" s="3"/>
      <c r="P658" s="3"/>
      <c r="Q658" s="3"/>
      <c r="R658" s="4"/>
      <c r="S658" s="4"/>
      <c r="T658" s="3"/>
      <c r="U658" s="4"/>
      <c r="V658" s="9"/>
      <c r="W658" s="9"/>
      <c r="X658" s="9"/>
      <c r="Y658" s="9"/>
      <c r="Z658" s="9"/>
      <c r="AB658" s="11"/>
      <c r="AC658" s="3"/>
      <c r="AD658" s="3"/>
      <c r="AE658" s="3"/>
      <c r="AF658" s="7"/>
      <c r="AG658" s="3"/>
      <c r="AH658" s="3"/>
      <c r="AI658" s="3"/>
      <c r="AJ658" s="4"/>
      <c r="AK658" s="4"/>
      <c r="AL658" s="3"/>
      <c r="AM658" s="4"/>
      <c r="AN658" s="9"/>
    </row>
    <row r="659" spans="15:40" hidden="1" x14ac:dyDescent="0.2">
      <c r="O659" s="7"/>
      <c r="P659" s="7"/>
      <c r="Q659" s="7"/>
      <c r="R659" s="7"/>
      <c r="S659" s="7"/>
      <c r="T659" s="7"/>
      <c r="U659" s="7"/>
      <c r="V659" s="3"/>
      <c r="W659" s="3"/>
      <c r="X659" s="3"/>
      <c r="Y659" s="4"/>
      <c r="Z659" s="4"/>
      <c r="AA659" s="3"/>
      <c r="AB659" s="4"/>
      <c r="AC659" s="3"/>
      <c r="AD659" s="3"/>
      <c r="AE659" s="3"/>
      <c r="AF659" s="3"/>
      <c r="AG659" s="7"/>
      <c r="AH659" s="7"/>
      <c r="AI659" s="7"/>
      <c r="AJ659" s="7"/>
      <c r="AK659" s="7"/>
      <c r="AL659" s="7"/>
      <c r="AM659" s="7"/>
      <c r="AN659" s="3"/>
    </row>
    <row r="660" spans="15:40" hidden="1" x14ac:dyDescent="0.2">
      <c r="O660" s="3"/>
      <c r="P660" s="3"/>
      <c r="Q660" s="3"/>
      <c r="R660" s="4"/>
      <c r="S660" s="4"/>
      <c r="T660" s="3"/>
      <c r="U660" s="4"/>
      <c r="V660" s="7"/>
      <c r="W660" s="7"/>
      <c r="X660" s="7"/>
      <c r="Y660" s="7"/>
      <c r="Z660" s="7"/>
      <c r="AA660" s="7"/>
      <c r="AB660" s="7"/>
      <c r="AC660" s="7"/>
      <c r="AD660" s="7"/>
      <c r="AE660" s="7"/>
      <c r="AF660" s="7"/>
      <c r="AG660" s="3"/>
      <c r="AH660" s="3"/>
      <c r="AI660" s="3"/>
      <c r="AJ660" s="4"/>
      <c r="AK660" s="4"/>
      <c r="AL660" s="3"/>
      <c r="AM660" s="4"/>
      <c r="AN660" s="7"/>
    </row>
    <row r="661" spans="15:40" hidden="1" x14ac:dyDescent="0.2">
      <c r="O661" s="7"/>
      <c r="P661" s="7"/>
      <c r="Q661" s="7"/>
      <c r="R661" s="7"/>
      <c r="S661" s="7"/>
      <c r="T661" s="7"/>
      <c r="U661" s="7"/>
      <c r="V661" s="3"/>
      <c r="W661" s="3"/>
      <c r="X661" s="3"/>
      <c r="Y661" s="4"/>
      <c r="Z661" s="4"/>
      <c r="AA661" s="3"/>
      <c r="AB661" s="4"/>
      <c r="AC661" s="3"/>
      <c r="AD661" s="3"/>
      <c r="AE661" s="3"/>
      <c r="AF661" s="3"/>
      <c r="AG661" s="7"/>
      <c r="AH661" s="7"/>
      <c r="AI661" s="7"/>
      <c r="AJ661" s="7"/>
      <c r="AK661" s="7"/>
      <c r="AL661" s="7"/>
      <c r="AM661" s="7"/>
      <c r="AN661" s="3"/>
    </row>
    <row r="662" spans="15:40" hidden="1" x14ac:dyDescent="0.2">
      <c r="O662" s="3"/>
      <c r="P662" s="3"/>
      <c r="Q662" s="3"/>
      <c r="R662" s="4"/>
      <c r="S662" s="4"/>
      <c r="T662" s="3"/>
      <c r="U662" s="4"/>
      <c r="V662" s="7"/>
      <c r="W662" s="7"/>
      <c r="X662" s="7"/>
      <c r="Y662" s="7"/>
      <c r="Z662" s="7"/>
      <c r="AA662" s="7"/>
      <c r="AB662" s="7"/>
      <c r="AC662" s="3"/>
      <c r="AD662" s="3"/>
      <c r="AE662" s="7"/>
      <c r="AF662" s="7"/>
      <c r="AG662" s="3"/>
      <c r="AH662" s="3"/>
      <c r="AI662" s="3"/>
      <c r="AJ662" s="4"/>
      <c r="AK662" s="4"/>
      <c r="AL662" s="3"/>
      <c r="AM662" s="4"/>
      <c r="AN662" s="7"/>
    </row>
    <row r="663" spans="15:40" hidden="1" x14ac:dyDescent="0.2"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  <c r="AL663" s="7"/>
      <c r="AM663" s="7"/>
      <c r="AN663" s="7"/>
    </row>
    <row r="664" spans="15:40" hidden="1" x14ac:dyDescent="0.2">
      <c r="O664" s="3"/>
      <c r="P664" s="3"/>
      <c r="Q664" s="3"/>
      <c r="R664" s="4"/>
      <c r="S664" s="4"/>
      <c r="T664" s="3"/>
      <c r="U664" s="4"/>
      <c r="V664" s="4"/>
      <c r="W664" s="4"/>
      <c r="X664" s="3"/>
      <c r="Y664" s="3"/>
      <c r="Z664" s="3"/>
      <c r="AA664" s="4"/>
      <c r="AB664" s="4"/>
      <c r="AC664" s="3"/>
      <c r="AD664" s="4"/>
      <c r="AE664" s="4"/>
      <c r="AF664" s="3"/>
      <c r="AG664" s="3"/>
      <c r="AH664" s="3"/>
      <c r="AI664" s="3"/>
      <c r="AJ664" s="4"/>
      <c r="AK664" s="4"/>
      <c r="AL664" s="3"/>
      <c r="AM664" s="4"/>
      <c r="AN664" s="4"/>
    </row>
    <row r="665" spans="15:40" hidden="1" x14ac:dyDescent="0.2"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  <c r="AE665" s="7"/>
      <c r="AF665" s="7"/>
      <c r="AG665" s="7"/>
      <c r="AH665" s="7"/>
      <c r="AI665" s="7"/>
      <c r="AJ665" s="7"/>
      <c r="AK665" s="7"/>
      <c r="AL665" s="7"/>
      <c r="AM665" s="7"/>
      <c r="AN665" s="7"/>
    </row>
    <row r="666" spans="15:40" hidden="1" x14ac:dyDescent="0.2">
      <c r="O666" s="3"/>
      <c r="P666" s="3"/>
      <c r="Q666" s="3"/>
      <c r="R666" s="4"/>
      <c r="S666" s="4"/>
      <c r="T666" s="3"/>
      <c r="U666" s="4"/>
      <c r="V666" s="7"/>
      <c r="W666" s="7"/>
      <c r="X666" s="7"/>
      <c r="Y666" s="7"/>
      <c r="Z666" s="7"/>
      <c r="AA666" s="7"/>
      <c r="AB666" s="7"/>
      <c r="AC666" s="4"/>
      <c r="AD666" s="4"/>
      <c r="AE666" s="3"/>
      <c r="AF666" s="7"/>
      <c r="AG666" s="3"/>
      <c r="AH666" s="3"/>
      <c r="AI666" s="3"/>
      <c r="AJ666" s="4"/>
      <c r="AK666" s="4"/>
      <c r="AL666" s="3"/>
      <c r="AM666" s="4"/>
      <c r="AN666" s="7"/>
    </row>
    <row r="667" spans="15:40" hidden="1" x14ac:dyDescent="0.2">
      <c r="O667" s="3"/>
      <c r="P667" s="3"/>
      <c r="Q667" s="3"/>
      <c r="R667" s="4"/>
      <c r="S667" s="4"/>
      <c r="T667" s="3"/>
      <c r="U667" s="4"/>
      <c r="V667" s="4"/>
      <c r="W667" s="3"/>
      <c r="X667" s="3"/>
      <c r="Y667" s="3"/>
      <c r="Z667" s="4"/>
      <c r="AA667" s="4"/>
      <c r="AB667" s="3"/>
      <c r="AC667" s="7"/>
      <c r="AD667" s="7"/>
      <c r="AE667" s="7"/>
      <c r="AF667" s="3"/>
      <c r="AG667" s="3"/>
      <c r="AH667" s="3"/>
      <c r="AI667" s="3"/>
      <c r="AJ667" s="4"/>
      <c r="AK667" s="4"/>
      <c r="AL667" s="3"/>
      <c r="AM667" s="4"/>
      <c r="AN667" s="4"/>
    </row>
    <row r="668" spans="15:40" hidden="1" x14ac:dyDescent="0.2">
      <c r="O668" s="7"/>
      <c r="P668" s="7"/>
      <c r="Q668" s="7"/>
      <c r="R668" s="7"/>
      <c r="S668" s="7"/>
      <c r="T668" s="7"/>
      <c r="U668" s="7"/>
      <c r="V668" s="9"/>
      <c r="W668" s="9"/>
      <c r="X668" s="9"/>
      <c r="Y668" s="9"/>
      <c r="Z668" s="9"/>
      <c r="AB668" s="11"/>
      <c r="AC668" s="3"/>
      <c r="AD668" s="3"/>
      <c r="AE668" s="3"/>
      <c r="AF668" s="7"/>
      <c r="AG668" s="7"/>
      <c r="AH668" s="7"/>
      <c r="AI668" s="7"/>
      <c r="AJ668" s="7"/>
      <c r="AK668" s="7"/>
      <c r="AL668" s="7"/>
      <c r="AM668" s="7"/>
      <c r="AN668" s="9"/>
    </row>
    <row r="669" spans="15:40" hidden="1" x14ac:dyDescent="0.2">
      <c r="O669" s="3"/>
      <c r="P669" s="3"/>
      <c r="Q669" s="3"/>
      <c r="R669" s="4"/>
      <c r="S669" s="4"/>
      <c r="T669" s="3"/>
      <c r="U669" s="4"/>
      <c r="V669" s="3"/>
      <c r="W669" s="3"/>
      <c r="X669" s="3"/>
      <c r="Y669" s="4"/>
      <c r="Z669" s="4"/>
      <c r="AA669" s="3"/>
      <c r="AB669" s="4"/>
      <c r="AC669" s="7"/>
      <c r="AD669" s="7"/>
      <c r="AE669" s="3"/>
      <c r="AF669" s="3"/>
      <c r="AG669" s="3"/>
      <c r="AH669" s="3"/>
      <c r="AI669" s="3"/>
      <c r="AJ669" s="4"/>
      <c r="AK669" s="4"/>
      <c r="AL669" s="3"/>
      <c r="AM669" s="4"/>
      <c r="AN669" s="3"/>
    </row>
    <row r="670" spans="15:40" hidden="1" x14ac:dyDescent="0.2"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  <c r="AC670" s="3"/>
      <c r="AD670" s="3"/>
      <c r="AE670" s="7"/>
      <c r="AF670" s="7"/>
      <c r="AG670" s="7"/>
      <c r="AH670" s="7"/>
      <c r="AI670" s="7"/>
      <c r="AJ670" s="7"/>
      <c r="AK670" s="7"/>
      <c r="AL670" s="7"/>
      <c r="AM670" s="7"/>
      <c r="AN670" s="7"/>
    </row>
    <row r="671" spans="15:40" hidden="1" x14ac:dyDescent="0.2">
      <c r="O671" s="3"/>
      <c r="P671" s="3"/>
      <c r="Q671" s="3"/>
      <c r="R671" s="4"/>
      <c r="S671" s="4"/>
      <c r="T671" s="3"/>
      <c r="U671" s="4"/>
      <c r="V671" s="3"/>
      <c r="W671" s="3"/>
      <c r="X671" s="3"/>
      <c r="Y671" s="4"/>
      <c r="Z671" s="4"/>
      <c r="AA671" s="3"/>
      <c r="AB671" s="4"/>
      <c r="AC671" s="3"/>
      <c r="AD671" s="3"/>
      <c r="AE671" s="3"/>
      <c r="AF671" s="3"/>
      <c r="AG671" s="3"/>
      <c r="AH671" s="3"/>
      <c r="AI671" s="3"/>
      <c r="AJ671" s="4"/>
      <c r="AK671" s="4"/>
      <c r="AL671" s="3"/>
      <c r="AM671" s="4"/>
      <c r="AN671" s="3"/>
    </row>
    <row r="672" spans="15:40" hidden="1" x14ac:dyDescent="0.2"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  <c r="AL672" s="7"/>
      <c r="AM672" s="7"/>
      <c r="AN672" s="7"/>
    </row>
    <row r="673" spans="15:40" hidden="1" x14ac:dyDescent="0.2">
      <c r="O673" s="3"/>
      <c r="P673" s="3"/>
      <c r="Q673" s="3"/>
      <c r="R673" s="4"/>
      <c r="S673" s="4"/>
      <c r="T673" s="3"/>
      <c r="U673" s="4"/>
      <c r="V673" s="3"/>
      <c r="W673" s="3"/>
      <c r="X673" s="3"/>
      <c r="Y673" s="4"/>
      <c r="Z673" s="4"/>
      <c r="AA673" s="3"/>
      <c r="AB673" s="4"/>
      <c r="AC673" s="3"/>
      <c r="AD673" s="3"/>
      <c r="AE673" s="3"/>
      <c r="AF673" s="3"/>
      <c r="AG673" s="3"/>
      <c r="AH673" s="3"/>
      <c r="AI673" s="3"/>
      <c r="AJ673" s="4"/>
      <c r="AK673" s="4"/>
      <c r="AL673" s="3"/>
      <c r="AM673" s="4"/>
      <c r="AN673" s="3"/>
    </row>
    <row r="674" spans="15:40" hidden="1" x14ac:dyDescent="0.2">
      <c r="O674" s="3"/>
      <c r="P674" s="3"/>
      <c r="Q674" s="3"/>
      <c r="R674" s="4"/>
      <c r="S674" s="4"/>
      <c r="T674" s="3"/>
      <c r="U674" s="4"/>
      <c r="V674" s="7"/>
      <c r="W674" s="7"/>
      <c r="X674" s="7"/>
      <c r="Y674" s="7"/>
      <c r="Z674" s="7"/>
      <c r="AA674" s="7"/>
      <c r="AB674" s="7"/>
      <c r="AC674" s="3"/>
      <c r="AD674" s="3"/>
      <c r="AE674" s="3"/>
      <c r="AF674" s="7"/>
      <c r="AG674" s="3"/>
      <c r="AH674" s="3"/>
      <c r="AI674" s="3"/>
      <c r="AJ674" s="4"/>
      <c r="AK674" s="4"/>
      <c r="AL674" s="3"/>
      <c r="AM674" s="4"/>
      <c r="AN674" s="7"/>
    </row>
    <row r="675" spans="15:40" hidden="1" x14ac:dyDescent="0.2">
      <c r="O675" s="7"/>
      <c r="P675" s="7"/>
      <c r="Q675" s="7"/>
      <c r="R675" s="7"/>
      <c r="S675" s="7"/>
      <c r="T675" s="7"/>
      <c r="U675" s="7"/>
      <c r="V675" s="4"/>
      <c r="W675" s="3"/>
      <c r="X675" s="3"/>
      <c r="Y675" s="3"/>
      <c r="Z675" s="4"/>
      <c r="AA675" s="4"/>
      <c r="AB675" s="3"/>
      <c r="AC675" s="7"/>
      <c r="AD675" s="7"/>
      <c r="AE675" s="7"/>
      <c r="AF675" s="3"/>
      <c r="AG675" s="7"/>
      <c r="AH675" s="7"/>
      <c r="AI675" s="7"/>
      <c r="AJ675" s="7"/>
      <c r="AK675" s="7"/>
      <c r="AL675" s="7"/>
      <c r="AM675" s="7"/>
      <c r="AN675" s="4"/>
    </row>
    <row r="676" spans="15:40" hidden="1" x14ac:dyDescent="0.2">
      <c r="O676" s="3"/>
      <c r="P676" s="3"/>
      <c r="Q676" s="3"/>
      <c r="R676" s="4"/>
      <c r="S676" s="4"/>
      <c r="T676" s="3"/>
      <c r="U676" s="4"/>
      <c r="V676" s="9"/>
      <c r="W676" s="9"/>
      <c r="X676" s="9"/>
      <c r="Y676" s="9"/>
      <c r="Z676" s="9"/>
      <c r="AB676" s="11"/>
      <c r="AC676" s="3"/>
      <c r="AD676" s="3"/>
      <c r="AE676" s="3"/>
      <c r="AF676" s="7"/>
      <c r="AG676" s="3"/>
      <c r="AH676" s="3"/>
      <c r="AI676" s="3"/>
      <c r="AJ676" s="4"/>
      <c r="AK676" s="4"/>
      <c r="AL676" s="3"/>
      <c r="AM676" s="4"/>
      <c r="AN676" s="9"/>
    </row>
    <row r="677" spans="15:40" hidden="1" x14ac:dyDescent="0.2">
      <c r="O677" s="7"/>
      <c r="P677" s="7"/>
      <c r="Q677" s="7"/>
      <c r="R677" s="7"/>
      <c r="S677" s="7"/>
      <c r="T677" s="7"/>
      <c r="U677" s="7"/>
      <c r="V677" s="3"/>
      <c r="W677" s="3"/>
      <c r="X677" s="3"/>
      <c r="Y677" s="4"/>
      <c r="Z677" s="4"/>
      <c r="AA677" s="3"/>
      <c r="AB677" s="4"/>
      <c r="AC677" s="3"/>
      <c r="AD677" s="3"/>
      <c r="AE677" s="3"/>
      <c r="AF677" s="3"/>
      <c r="AG677" s="7"/>
      <c r="AH677" s="7"/>
      <c r="AI677" s="7"/>
      <c r="AJ677" s="7"/>
      <c r="AK677" s="7"/>
      <c r="AL677" s="7"/>
      <c r="AM677" s="7"/>
      <c r="AN677" s="3"/>
    </row>
    <row r="678" spans="15:40" hidden="1" x14ac:dyDescent="0.2">
      <c r="O678" s="3"/>
      <c r="P678" s="3"/>
      <c r="Q678" s="3"/>
      <c r="R678" s="4"/>
      <c r="S678" s="4"/>
      <c r="T678" s="3"/>
      <c r="U678" s="4"/>
      <c r="V678" s="7"/>
      <c r="W678" s="7"/>
      <c r="X678" s="7"/>
      <c r="Y678" s="7"/>
      <c r="Z678" s="7"/>
      <c r="AA678" s="7"/>
      <c r="AB678" s="7"/>
      <c r="AC678" s="7"/>
      <c r="AD678" s="7"/>
      <c r="AE678" s="7"/>
      <c r="AF678" s="7"/>
      <c r="AG678" s="3"/>
      <c r="AH678" s="3"/>
      <c r="AI678" s="3"/>
      <c r="AJ678" s="4"/>
      <c r="AK678" s="4"/>
      <c r="AL678" s="3"/>
      <c r="AM678" s="4"/>
      <c r="AN678" s="7"/>
    </row>
    <row r="679" spans="15:40" hidden="1" x14ac:dyDescent="0.2">
      <c r="O679" s="7"/>
      <c r="P679" s="7"/>
      <c r="Q679" s="7"/>
      <c r="R679" s="7"/>
      <c r="S679" s="7"/>
      <c r="T679" s="7"/>
      <c r="U679" s="7"/>
      <c r="V679" s="3"/>
      <c r="W679" s="3"/>
      <c r="X679" s="3"/>
      <c r="Y679" s="4"/>
      <c r="Z679" s="4"/>
      <c r="AA679" s="3"/>
      <c r="AB679" s="4"/>
      <c r="AC679" s="3"/>
      <c r="AD679" s="3"/>
      <c r="AE679" s="3"/>
      <c r="AF679" s="3"/>
      <c r="AG679" s="7"/>
      <c r="AH679" s="7"/>
      <c r="AI679" s="7"/>
      <c r="AJ679" s="7"/>
      <c r="AK679" s="7"/>
      <c r="AL679" s="7"/>
      <c r="AM679" s="7"/>
      <c r="AN679" s="3"/>
    </row>
    <row r="680" spans="15:40" hidden="1" x14ac:dyDescent="0.2">
      <c r="O680" s="3"/>
      <c r="P680" s="3"/>
      <c r="Q680" s="3"/>
      <c r="R680" s="4"/>
      <c r="S680" s="4"/>
      <c r="T680" s="3"/>
      <c r="U680" s="4"/>
      <c r="V680" s="7"/>
      <c r="W680" s="7"/>
      <c r="X680" s="7"/>
      <c r="Y680" s="7"/>
      <c r="Z680" s="7"/>
      <c r="AA680" s="7"/>
      <c r="AB680" s="7"/>
      <c r="AC680" s="3"/>
      <c r="AD680" s="3"/>
      <c r="AE680" s="7"/>
      <c r="AF680" s="7"/>
      <c r="AG680" s="3"/>
      <c r="AH680" s="3"/>
      <c r="AI680" s="3"/>
      <c r="AJ680" s="4"/>
      <c r="AK680" s="4"/>
      <c r="AL680" s="3"/>
      <c r="AM680" s="4"/>
      <c r="AN680" s="7"/>
    </row>
    <row r="681" spans="15:40" hidden="1" x14ac:dyDescent="0.2"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7"/>
      <c r="AE681" s="7"/>
      <c r="AF681" s="7"/>
      <c r="AG681" s="7"/>
      <c r="AH681" s="7"/>
      <c r="AI681" s="7"/>
      <c r="AJ681" s="7"/>
      <c r="AK681" s="7"/>
      <c r="AL681" s="7"/>
      <c r="AM681" s="7"/>
      <c r="AN681" s="7"/>
    </row>
    <row r="682" spans="15:40" hidden="1" x14ac:dyDescent="0.2">
      <c r="O682" s="3"/>
      <c r="P682" s="3"/>
      <c r="Q682" s="3"/>
      <c r="R682" s="4"/>
      <c r="S682" s="4"/>
      <c r="T682" s="3"/>
      <c r="U682" s="4"/>
      <c r="V682" s="4"/>
      <c r="W682" s="4"/>
      <c r="X682" s="3"/>
      <c r="Y682" s="3"/>
      <c r="Z682" s="3"/>
      <c r="AA682" s="4"/>
      <c r="AB682" s="4"/>
      <c r="AC682" s="3"/>
      <c r="AD682" s="4"/>
      <c r="AE682" s="4"/>
      <c r="AF682" s="3"/>
      <c r="AG682" s="3"/>
      <c r="AH682" s="3"/>
      <c r="AI682" s="3"/>
      <c r="AJ682" s="4"/>
      <c r="AK682" s="4"/>
      <c r="AL682" s="3"/>
      <c r="AM682" s="4"/>
      <c r="AN682" s="4"/>
    </row>
    <row r="683" spans="15:40" hidden="1" x14ac:dyDescent="0.2"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  <c r="AL683" s="7"/>
      <c r="AM683" s="7"/>
      <c r="AN683" s="7"/>
    </row>
    <row r="684" spans="15:40" hidden="1" x14ac:dyDescent="0.2">
      <c r="O684" s="3"/>
      <c r="P684" s="3"/>
      <c r="Q684" s="3"/>
      <c r="R684" s="4"/>
      <c r="S684" s="4"/>
      <c r="T684" s="3"/>
      <c r="U684" s="4"/>
      <c r="V684" s="7"/>
      <c r="W684" s="7"/>
      <c r="X684" s="7"/>
      <c r="Y684" s="7"/>
      <c r="Z684" s="7"/>
      <c r="AA684" s="7"/>
      <c r="AB684" s="7"/>
      <c r="AC684" s="4"/>
      <c r="AD684" s="4"/>
      <c r="AE684" s="3"/>
      <c r="AF684" s="7"/>
      <c r="AG684" s="3"/>
      <c r="AH684" s="3"/>
      <c r="AI684" s="3"/>
      <c r="AJ684" s="4"/>
      <c r="AK684" s="4"/>
      <c r="AL684" s="3"/>
      <c r="AM684" s="4"/>
      <c r="AN684" s="7"/>
    </row>
    <row r="685" spans="15:40" hidden="1" x14ac:dyDescent="0.2">
      <c r="O685" s="3"/>
      <c r="P685" s="3"/>
      <c r="Q685" s="3"/>
      <c r="R685" s="4"/>
      <c r="S685" s="4"/>
      <c r="T685" s="3"/>
      <c r="U685" s="4"/>
      <c r="V685" s="4"/>
      <c r="W685" s="3"/>
      <c r="X685" s="3"/>
      <c r="Y685" s="3"/>
      <c r="Z685" s="4"/>
      <c r="AA685" s="4"/>
      <c r="AB685" s="3"/>
      <c r="AC685" s="7"/>
      <c r="AD685" s="7"/>
      <c r="AE685" s="7"/>
      <c r="AF685" s="3"/>
      <c r="AG685" s="3"/>
      <c r="AH685" s="3"/>
      <c r="AI685" s="3"/>
      <c r="AJ685" s="4"/>
      <c r="AK685" s="4"/>
      <c r="AL685" s="3"/>
      <c r="AM685" s="4"/>
      <c r="AN685" s="4"/>
    </row>
    <row r="686" spans="15:40" hidden="1" x14ac:dyDescent="0.2">
      <c r="O686" s="7"/>
      <c r="P686" s="7"/>
      <c r="Q686" s="7"/>
      <c r="R686" s="7"/>
      <c r="S686" s="7"/>
      <c r="T686" s="7"/>
      <c r="U686" s="7"/>
      <c r="V686" s="9"/>
      <c r="W686" s="9"/>
      <c r="X686" s="9"/>
      <c r="Y686" s="9"/>
      <c r="Z686" s="9"/>
      <c r="AB686" s="11"/>
      <c r="AC686" s="3"/>
      <c r="AD686" s="3"/>
      <c r="AE686" s="3"/>
      <c r="AF686" s="7"/>
      <c r="AG686" s="7"/>
      <c r="AH686" s="7"/>
      <c r="AI686" s="7"/>
      <c r="AJ686" s="7"/>
      <c r="AK686" s="7"/>
      <c r="AL686" s="7"/>
      <c r="AM686" s="7"/>
      <c r="AN686" s="9"/>
    </row>
    <row r="687" spans="15:40" hidden="1" x14ac:dyDescent="0.2">
      <c r="O687" s="3"/>
      <c r="P687" s="3"/>
      <c r="Q687" s="3"/>
      <c r="R687" s="4"/>
      <c r="S687" s="4"/>
      <c r="T687" s="3"/>
      <c r="U687" s="4"/>
      <c r="V687" s="3"/>
      <c r="W687" s="3"/>
      <c r="X687" s="3"/>
      <c r="Y687" s="4"/>
      <c r="Z687" s="4"/>
      <c r="AA687" s="3"/>
      <c r="AB687" s="4"/>
      <c r="AC687" s="7"/>
      <c r="AD687" s="7"/>
      <c r="AE687" s="3"/>
      <c r="AF687" s="3"/>
      <c r="AG687" s="3"/>
      <c r="AH687" s="3"/>
      <c r="AI687" s="3"/>
      <c r="AJ687" s="4"/>
      <c r="AK687" s="4"/>
      <c r="AL687" s="3"/>
      <c r="AM687" s="4"/>
      <c r="AN687" s="3"/>
    </row>
    <row r="688" spans="15:40" hidden="1" x14ac:dyDescent="0.2"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  <c r="AC688" s="3"/>
      <c r="AD688" s="3"/>
      <c r="AE688" s="7"/>
      <c r="AF688" s="7"/>
      <c r="AG688" s="7"/>
      <c r="AH688" s="7"/>
      <c r="AI688" s="7"/>
      <c r="AJ688" s="7"/>
      <c r="AK688" s="7"/>
      <c r="AL688" s="7"/>
      <c r="AM688" s="7"/>
      <c r="AN688" s="7"/>
    </row>
    <row r="689" spans="15:40" hidden="1" x14ac:dyDescent="0.2">
      <c r="O689" s="3"/>
      <c r="P689" s="3"/>
      <c r="Q689" s="3"/>
      <c r="R689" s="4"/>
      <c r="S689" s="4"/>
      <c r="T689" s="3"/>
      <c r="U689" s="4"/>
      <c r="V689" s="3"/>
      <c r="W689" s="3"/>
      <c r="X689" s="3"/>
      <c r="Y689" s="4"/>
      <c r="Z689" s="4"/>
      <c r="AA689" s="3"/>
      <c r="AB689" s="4"/>
      <c r="AC689" s="3"/>
      <c r="AD689" s="3"/>
      <c r="AE689" s="3"/>
      <c r="AF689" s="3"/>
      <c r="AG689" s="3"/>
      <c r="AH689" s="3"/>
      <c r="AI689" s="3"/>
      <c r="AJ689" s="4"/>
      <c r="AK689" s="4"/>
      <c r="AL689" s="3"/>
      <c r="AM689" s="4"/>
      <c r="AN689" s="3"/>
    </row>
    <row r="690" spans="15:40" hidden="1" x14ac:dyDescent="0.2"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  <c r="AC690" s="7"/>
      <c r="AD690" s="7"/>
      <c r="AE690" s="7"/>
      <c r="AF690" s="7"/>
      <c r="AG690" s="7"/>
      <c r="AH690" s="7"/>
      <c r="AI690" s="7"/>
      <c r="AJ690" s="7"/>
      <c r="AK690" s="7"/>
      <c r="AL690" s="7"/>
      <c r="AM690" s="7"/>
      <c r="AN690" s="7"/>
    </row>
    <row r="691" spans="15:40" hidden="1" x14ac:dyDescent="0.2">
      <c r="O691" s="3"/>
      <c r="P691" s="3"/>
      <c r="Q691" s="3"/>
      <c r="R691" s="4"/>
      <c r="S691" s="4"/>
      <c r="T691" s="3"/>
      <c r="U691" s="4"/>
      <c r="V691" s="3"/>
      <c r="W691" s="3"/>
      <c r="X691" s="3"/>
      <c r="Y691" s="4"/>
      <c r="Z691" s="4"/>
      <c r="AA691" s="3"/>
      <c r="AB691" s="4"/>
      <c r="AC691" s="3"/>
      <c r="AD691" s="3"/>
      <c r="AE691" s="3"/>
      <c r="AF691" s="3"/>
      <c r="AG691" s="3"/>
      <c r="AH691" s="3"/>
      <c r="AI691" s="3"/>
      <c r="AJ691" s="4"/>
      <c r="AK691" s="4"/>
      <c r="AL691" s="3"/>
      <c r="AM691" s="4"/>
      <c r="AN691" s="3"/>
    </row>
    <row r="692" spans="15:40" hidden="1" x14ac:dyDescent="0.2">
      <c r="O692" s="3"/>
      <c r="P692" s="3"/>
      <c r="Q692" s="3"/>
      <c r="R692" s="4"/>
      <c r="S692" s="4"/>
      <c r="T692" s="3"/>
      <c r="U692" s="4"/>
      <c r="V692" s="7"/>
      <c r="W692" s="7"/>
      <c r="X692" s="7"/>
      <c r="Y692" s="7"/>
      <c r="Z692" s="7"/>
      <c r="AA692" s="7"/>
      <c r="AB692" s="7"/>
      <c r="AC692" s="3"/>
      <c r="AD692" s="3"/>
      <c r="AE692" s="3"/>
      <c r="AF692" s="7"/>
      <c r="AG692" s="3"/>
      <c r="AH692" s="3"/>
      <c r="AI692" s="3"/>
      <c r="AJ692" s="4"/>
      <c r="AK692" s="4"/>
      <c r="AL692" s="3"/>
      <c r="AM692" s="4"/>
      <c r="AN692" s="7"/>
    </row>
    <row r="693" spans="15:40" hidden="1" x14ac:dyDescent="0.2">
      <c r="O693" s="7"/>
      <c r="P693" s="7"/>
      <c r="Q693" s="7"/>
      <c r="R693" s="7"/>
      <c r="S693" s="7"/>
      <c r="T693" s="7"/>
      <c r="U693" s="7"/>
      <c r="V693" s="4"/>
      <c r="W693" s="3"/>
      <c r="X693" s="3"/>
      <c r="Y693" s="3"/>
      <c r="Z693" s="4"/>
      <c r="AA693" s="4"/>
      <c r="AB693" s="3"/>
      <c r="AC693" s="7"/>
      <c r="AD693" s="7"/>
      <c r="AE693" s="7"/>
      <c r="AF693" s="3"/>
      <c r="AG693" s="7"/>
      <c r="AH693" s="7"/>
      <c r="AI693" s="7"/>
      <c r="AJ693" s="7"/>
      <c r="AK693" s="7"/>
      <c r="AL693" s="7"/>
      <c r="AM693" s="7"/>
      <c r="AN693" s="4"/>
    </row>
    <row r="694" spans="15:40" hidden="1" x14ac:dyDescent="0.2">
      <c r="O694" s="3"/>
      <c r="P694" s="3"/>
      <c r="Q694" s="3"/>
      <c r="R694" s="4"/>
      <c r="S694" s="4"/>
      <c r="T694" s="3"/>
      <c r="U694" s="4"/>
      <c r="V694" s="9"/>
      <c r="W694" s="9"/>
      <c r="X694" s="9"/>
      <c r="Y694" s="9"/>
      <c r="Z694" s="9"/>
      <c r="AB694" s="11"/>
      <c r="AC694" s="3"/>
      <c r="AD694" s="3"/>
      <c r="AE694" s="3"/>
      <c r="AF694" s="7"/>
      <c r="AG694" s="3"/>
      <c r="AH694" s="3"/>
      <c r="AI694" s="3"/>
      <c r="AJ694" s="4"/>
      <c r="AK694" s="4"/>
      <c r="AL694" s="3"/>
      <c r="AM694" s="4"/>
      <c r="AN694" s="9"/>
    </row>
    <row r="695" spans="15:40" hidden="1" x14ac:dyDescent="0.2">
      <c r="O695" s="7"/>
      <c r="P695" s="7"/>
      <c r="Q695" s="7"/>
      <c r="R695" s="7"/>
      <c r="S695" s="7"/>
      <c r="T695" s="7"/>
      <c r="U695" s="7"/>
      <c r="V695" s="3"/>
      <c r="W695" s="3"/>
      <c r="X695" s="3"/>
      <c r="Y695" s="4"/>
      <c r="Z695" s="4"/>
      <c r="AA695" s="3"/>
      <c r="AB695" s="4"/>
      <c r="AC695" s="3"/>
      <c r="AD695" s="3"/>
      <c r="AE695" s="3"/>
      <c r="AF695" s="3"/>
      <c r="AG695" s="7"/>
      <c r="AH695" s="7"/>
      <c r="AI695" s="7"/>
      <c r="AJ695" s="7"/>
      <c r="AK695" s="7"/>
      <c r="AL695" s="7"/>
      <c r="AM695" s="7"/>
      <c r="AN695" s="3"/>
    </row>
    <row r="696" spans="15:40" hidden="1" x14ac:dyDescent="0.2">
      <c r="O696" s="3"/>
      <c r="P696" s="3"/>
      <c r="Q696" s="3"/>
      <c r="R696" s="4"/>
      <c r="S696" s="4"/>
      <c r="T696" s="3"/>
      <c r="U696" s="4"/>
      <c r="V696" s="7"/>
      <c r="W696" s="7"/>
      <c r="X696" s="7"/>
      <c r="Y696" s="7"/>
      <c r="Z696" s="7"/>
      <c r="AA696" s="7"/>
      <c r="AB696" s="7"/>
      <c r="AC696" s="7"/>
      <c r="AD696" s="7"/>
      <c r="AE696" s="7"/>
      <c r="AF696" s="7"/>
      <c r="AG696" s="3"/>
      <c r="AH696" s="3"/>
      <c r="AI696" s="3"/>
      <c r="AJ696" s="4"/>
      <c r="AK696" s="4"/>
      <c r="AL696" s="3"/>
      <c r="AM696" s="4"/>
      <c r="AN696" s="7"/>
    </row>
    <row r="697" spans="15:40" hidden="1" x14ac:dyDescent="0.2">
      <c r="O697" s="7"/>
      <c r="P697" s="7"/>
      <c r="Q697" s="7"/>
      <c r="R697" s="7"/>
      <c r="S697" s="7"/>
      <c r="T697" s="7"/>
      <c r="U697" s="7"/>
      <c r="V697" s="3"/>
      <c r="W697" s="3"/>
      <c r="X697" s="3"/>
      <c r="Y697" s="4"/>
      <c r="Z697" s="4"/>
      <c r="AA697" s="3"/>
      <c r="AB697" s="4"/>
      <c r="AC697" s="3"/>
      <c r="AD697" s="3"/>
      <c r="AE697" s="3"/>
      <c r="AF697" s="3"/>
      <c r="AG697" s="7"/>
      <c r="AH697" s="7"/>
      <c r="AI697" s="7"/>
      <c r="AJ697" s="7"/>
      <c r="AK697" s="7"/>
      <c r="AL697" s="7"/>
      <c r="AM697" s="7"/>
      <c r="AN697" s="3"/>
    </row>
    <row r="698" spans="15:40" hidden="1" x14ac:dyDescent="0.2">
      <c r="O698" s="3"/>
      <c r="P698" s="3"/>
      <c r="Q698" s="3"/>
      <c r="R698" s="4"/>
      <c r="S698" s="4"/>
      <c r="T698" s="3"/>
      <c r="U698" s="4"/>
      <c r="V698" s="7"/>
      <c r="W698" s="7"/>
      <c r="X698" s="7"/>
      <c r="Y698" s="7"/>
      <c r="Z698" s="7"/>
      <c r="AA698" s="7"/>
      <c r="AB698" s="7"/>
      <c r="AC698" s="3"/>
      <c r="AD698" s="3"/>
      <c r="AE698" s="7"/>
      <c r="AF698" s="7"/>
      <c r="AG698" s="3"/>
      <c r="AH698" s="3"/>
      <c r="AI698" s="3"/>
      <c r="AJ698" s="4"/>
      <c r="AK698" s="4"/>
      <c r="AL698" s="3"/>
      <c r="AM698" s="4"/>
      <c r="AN698" s="7"/>
    </row>
    <row r="699" spans="15:40" hidden="1" x14ac:dyDescent="0.2"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  <c r="AC699" s="7"/>
      <c r="AD699" s="7"/>
      <c r="AE699" s="7"/>
      <c r="AF699" s="7"/>
      <c r="AG699" s="7"/>
      <c r="AH699" s="7"/>
      <c r="AI699" s="7"/>
      <c r="AJ699" s="7"/>
      <c r="AK699" s="7"/>
      <c r="AL699" s="7"/>
      <c r="AM699" s="7"/>
      <c r="AN699" s="7"/>
    </row>
    <row r="700" spans="15:40" hidden="1" x14ac:dyDescent="0.2">
      <c r="O700" s="3"/>
      <c r="P700" s="3"/>
      <c r="Q700" s="3"/>
      <c r="R700" s="4"/>
      <c r="S700" s="4"/>
      <c r="T700" s="3"/>
      <c r="U700" s="4"/>
      <c r="V700" s="4"/>
      <c r="W700" s="4"/>
      <c r="X700" s="3"/>
      <c r="Y700" s="3"/>
      <c r="Z700" s="3"/>
      <c r="AA700" s="4"/>
      <c r="AB700" s="4"/>
      <c r="AC700" s="3"/>
      <c r="AD700" s="4"/>
      <c r="AE700" s="4"/>
      <c r="AF700" s="3"/>
      <c r="AG700" s="3"/>
      <c r="AH700" s="3"/>
      <c r="AI700" s="3"/>
      <c r="AJ700" s="4"/>
      <c r="AK700" s="4"/>
      <c r="AL700" s="3"/>
      <c r="AM700" s="4"/>
      <c r="AN700" s="4"/>
    </row>
    <row r="701" spans="15:40" hidden="1" x14ac:dyDescent="0.2"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  <c r="AC701" s="7"/>
      <c r="AD701" s="7"/>
      <c r="AE701" s="7"/>
      <c r="AF701" s="7"/>
      <c r="AG701" s="7"/>
      <c r="AH701" s="7"/>
      <c r="AI701" s="7"/>
      <c r="AJ701" s="7"/>
      <c r="AK701" s="7"/>
      <c r="AL701" s="7"/>
      <c r="AM701" s="7"/>
      <c r="AN701" s="7"/>
    </row>
    <row r="702" spans="15:40" hidden="1" x14ac:dyDescent="0.2">
      <c r="O702" s="3"/>
      <c r="P702" s="3"/>
      <c r="Q702" s="3"/>
      <c r="R702" s="4"/>
      <c r="S702" s="4"/>
      <c r="T702" s="3"/>
      <c r="U702" s="4"/>
      <c r="V702" s="7"/>
      <c r="W702" s="7"/>
      <c r="X702" s="7"/>
      <c r="Y702" s="7"/>
      <c r="Z702" s="7"/>
      <c r="AA702" s="7"/>
      <c r="AB702" s="7"/>
      <c r="AC702" s="4"/>
      <c r="AD702" s="4"/>
      <c r="AE702" s="3"/>
      <c r="AF702" s="7"/>
      <c r="AG702" s="3"/>
      <c r="AH702" s="3"/>
      <c r="AI702" s="3"/>
      <c r="AJ702" s="4"/>
      <c r="AK702" s="4"/>
      <c r="AL702" s="3"/>
      <c r="AM702" s="4"/>
      <c r="AN702" s="7"/>
    </row>
    <row r="703" spans="15:40" hidden="1" x14ac:dyDescent="0.2">
      <c r="O703" s="3"/>
      <c r="P703" s="3"/>
      <c r="Q703" s="3"/>
      <c r="R703" s="4"/>
      <c r="S703" s="4"/>
      <c r="T703" s="3"/>
      <c r="U703" s="4"/>
      <c r="V703" s="4"/>
      <c r="W703" s="3"/>
      <c r="X703" s="3"/>
      <c r="Y703" s="3"/>
      <c r="Z703" s="4"/>
      <c r="AA703" s="4"/>
      <c r="AB703" s="3"/>
      <c r="AC703" s="7"/>
      <c r="AD703" s="7"/>
      <c r="AE703" s="7"/>
      <c r="AF703" s="3"/>
      <c r="AG703" s="3"/>
      <c r="AH703" s="3"/>
      <c r="AI703" s="3"/>
      <c r="AJ703" s="4"/>
      <c r="AK703" s="4"/>
      <c r="AL703" s="3"/>
      <c r="AM703" s="4"/>
      <c r="AN703" s="4"/>
    </row>
    <row r="704" spans="15:40" hidden="1" x14ac:dyDescent="0.2">
      <c r="O704" s="7"/>
      <c r="P704" s="7"/>
      <c r="Q704" s="7"/>
      <c r="R704" s="7"/>
      <c r="S704" s="7"/>
      <c r="T704" s="7"/>
      <c r="U704" s="7"/>
      <c r="V704" s="9"/>
      <c r="W704" s="9"/>
      <c r="X704" s="9"/>
      <c r="Y704" s="9"/>
      <c r="Z704" s="9"/>
      <c r="AB704" s="11"/>
      <c r="AC704" s="3"/>
      <c r="AD704" s="3"/>
      <c r="AE704" s="3"/>
      <c r="AF704" s="7"/>
      <c r="AG704" s="7"/>
      <c r="AH704" s="7"/>
      <c r="AI704" s="7"/>
      <c r="AJ704" s="7"/>
      <c r="AK704" s="7"/>
      <c r="AL704" s="7"/>
      <c r="AM704" s="7"/>
      <c r="AN704" s="9"/>
    </row>
    <row r="705" spans="15:40" hidden="1" x14ac:dyDescent="0.2">
      <c r="O705" s="3"/>
      <c r="P705" s="3"/>
      <c r="Q705" s="3"/>
      <c r="R705" s="4"/>
      <c r="S705" s="4"/>
      <c r="T705" s="3"/>
      <c r="U705" s="4"/>
      <c r="V705" s="3"/>
      <c r="W705" s="3"/>
      <c r="X705" s="3"/>
      <c r="Y705" s="4"/>
      <c r="Z705" s="4"/>
      <c r="AA705" s="3"/>
      <c r="AB705" s="4"/>
      <c r="AC705" s="7"/>
      <c r="AD705" s="7"/>
      <c r="AE705" s="3"/>
      <c r="AF705" s="3"/>
      <c r="AG705" s="3"/>
      <c r="AH705" s="3"/>
      <c r="AI705" s="3"/>
      <c r="AJ705" s="4"/>
      <c r="AK705" s="4"/>
      <c r="AL705" s="3"/>
      <c r="AM705" s="4"/>
      <c r="AN705" s="3"/>
    </row>
    <row r="706" spans="15:40" hidden="1" x14ac:dyDescent="0.2"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  <c r="AC706" s="3"/>
      <c r="AD706" s="3"/>
      <c r="AE706" s="7"/>
      <c r="AF706" s="7"/>
      <c r="AG706" s="7"/>
      <c r="AH706" s="7"/>
      <c r="AI706" s="7"/>
      <c r="AJ706" s="7"/>
      <c r="AK706" s="7"/>
      <c r="AL706" s="7"/>
      <c r="AM706" s="7"/>
      <c r="AN706" s="7"/>
    </row>
    <row r="707" spans="15:40" hidden="1" x14ac:dyDescent="0.2">
      <c r="O707" s="3"/>
      <c r="P707" s="3"/>
      <c r="Q707" s="3"/>
      <c r="R707" s="4"/>
      <c r="S707" s="4"/>
      <c r="T707" s="3"/>
      <c r="U707" s="4"/>
      <c r="V707" s="3"/>
      <c r="W707" s="3"/>
      <c r="X707" s="3"/>
      <c r="Y707" s="4"/>
      <c r="Z707" s="4"/>
      <c r="AA707" s="3"/>
      <c r="AB707" s="4"/>
      <c r="AC707" s="3"/>
      <c r="AD707" s="3"/>
      <c r="AE707" s="3"/>
      <c r="AF707" s="3"/>
      <c r="AG707" s="3"/>
      <c r="AH707" s="3"/>
      <c r="AI707" s="3"/>
      <c r="AJ707" s="4"/>
      <c r="AK707" s="4"/>
      <c r="AL707" s="3"/>
      <c r="AM707" s="4"/>
      <c r="AN707" s="3"/>
    </row>
    <row r="708" spans="15:40" hidden="1" x14ac:dyDescent="0.2"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  <c r="AC708" s="7"/>
      <c r="AD708" s="7"/>
      <c r="AE708" s="7"/>
      <c r="AF708" s="7"/>
      <c r="AG708" s="7"/>
      <c r="AH708" s="7"/>
      <c r="AI708" s="7"/>
      <c r="AJ708" s="7"/>
      <c r="AK708" s="7"/>
      <c r="AL708" s="7"/>
      <c r="AM708" s="7"/>
      <c r="AN708" s="7"/>
    </row>
    <row r="709" spans="15:40" hidden="1" x14ac:dyDescent="0.2">
      <c r="O709" s="3"/>
      <c r="P709" s="3"/>
      <c r="Q709" s="3"/>
      <c r="R709" s="4"/>
      <c r="S709" s="4"/>
      <c r="T709" s="3"/>
      <c r="U709" s="4"/>
      <c r="V709" s="3"/>
      <c r="W709" s="3"/>
      <c r="X709" s="3"/>
      <c r="Y709" s="4"/>
      <c r="Z709" s="4"/>
      <c r="AA709" s="3"/>
      <c r="AB709" s="4"/>
      <c r="AC709" s="3"/>
      <c r="AD709" s="3"/>
      <c r="AE709" s="3"/>
      <c r="AF709" s="3"/>
      <c r="AG709" s="3"/>
      <c r="AH709" s="3"/>
      <c r="AI709" s="3"/>
      <c r="AJ709" s="4"/>
      <c r="AK709" s="4"/>
      <c r="AL709" s="3"/>
      <c r="AM709" s="4"/>
      <c r="AN709" s="3"/>
    </row>
    <row r="710" spans="15:40" hidden="1" x14ac:dyDescent="0.2">
      <c r="O710" s="3"/>
      <c r="P710" s="3"/>
      <c r="Q710" s="3"/>
      <c r="R710" s="4"/>
      <c r="S710" s="4"/>
      <c r="T710" s="3"/>
      <c r="U710" s="4"/>
      <c r="V710" s="7"/>
      <c r="W710" s="7"/>
      <c r="X710" s="7"/>
      <c r="Y710" s="7"/>
      <c r="Z710" s="7"/>
      <c r="AA710" s="7"/>
      <c r="AB710" s="7"/>
      <c r="AC710" s="3"/>
      <c r="AD710" s="3"/>
      <c r="AE710" s="3"/>
      <c r="AF710" s="7"/>
      <c r="AG710" s="3"/>
      <c r="AH710" s="3"/>
      <c r="AI710" s="3"/>
      <c r="AJ710" s="4"/>
      <c r="AK710" s="4"/>
      <c r="AL710" s="3"/>
      <c r="AM710" s="4"/>
      <c r="AN710" s="7"/>
    </row>
    <row r="711" spans="15:40" hidden="1" x14ac:dyDescent="0.2">
      <c r="O711" s="7"/>
      <c r="P711" s="7"/>
      <c r="Q711" s="7"/>
      <c r="R711" s="7"/>
      <c r="S711" s="7"/>
      <c r="T711" s="7"/>
      <c r="U711" s="7"/>
      <c r="V711" s="4"/>
      <c r="W711" s="3"/>
      <c r="X711" s="3"/>
      <c r="Y711" s="3"/>
      <c r="Z711" s="4"/>
      <c r="AA711" s="4"/>
      <c r="AB711" s="3"/>
      <c r="AC711" s="7"/>
      <c r="AD711" s="7"/>
      <c r="AE711" s="7"/>
      <c r="AF711" s="3"/>
      <c r="AG711" s="7"/>
      <c r="AH711" s="7"/>
      <c r="AI711" s="7"/>
      <c r="AJ711" s="7"/>
      <c r="AK711" s="7"/>
      <c r="AL711" s="7"/>
      <c r="AM711" s="7"/>
      <c r="AN711" s="4"/>
    </row>
    <row r="712" spans="15:40" hidden="1" x14ac:dyDescent="0.2">
      <c r="O712" s="3"/>
      <c r="P712" s="3"/>
      <c r="Q712" s="3"/>
      <c r="R712" s="4"/>
      <c r="S712" s="4"/>
      <c r="T712" s="3"/>
      <c r="U712" s="4"/>
      <c r="V712" s="9"/>
      <c r="W712" s="9"/>
      <c r="X712" s="9"/>
      <c r="Y712" s="9"/>
      <c r="Z712" s="9"/>
      <c r="AB712" s="11"/>
      <c r="AC712" s="3"/>
      <c r="AD712" s="3"/>
      <c r="AE712" s="3"/>
      <c r="AF712" s="7"/>
      <c r="AG712" s="3"/>
      <c r="AH712" s="3"/>
      <c r="AI712" s="3"/>
      <c r="AJ712" s="4"/>
      <c r="AK712" s="4"/>
      <c r="AL712" s="3"/>
      <c r="AM712" s="4"/>
      <c r="AN712" s="9"/>
    </row>
    <row r="713" spans="15:40" hidden="1" x14ac:dyDescent="0.2">
      <c r="O713" s="7"/>
      <c r="P713" s="7"/>
      <c r="Q713" s="7"/>
      <c r="R713" s="7"/>
      <c r="S713" s="7"/>
      <c r="T713" s="7"/>
      <c r="U713" s="7"/>
      <c r="V713" s="3"/>
      <c r="W713" s="3"/>
      <c r="X713" s="3"/>
      <c r="Y713" s="4"/>
      <c r="Z713" s="4"/>
      <c r="AA713" s="3"/>
      <c r="AB713" s="4"/>
      <c r="AC713" s="3"/>
      <c r="AD713" s="3"/>
      <c r="AE713" s="3"/>
      <c r="AF713" s="3"/>
      <c r="AG713" s="7"/>
      <c r="AH713" s="7"/>
      <c r="AI713" s="7"/>
      <c r="AJ713" s="7"/>
      <c r="AK713" s="7"/>
      <c r="AL713" s="7"/>
      <c r="AM713" s="7"/>
      <c r="AN713" s="3"/>
    </row>
    <row r="714" spans="15:40" hidden="1" x14ac:dyDescent="0.2">
      <c r="O714" s="3"/>
      <c r="P714" s="3"/>
      <c r="Q714" s="3"/>
      <c r="R714" s="4"/>
      <c r="S714" s="4"/>
      <c r="T714" s="3"/>
      <c r="U714" s="4"/>
      <c r="V714" s="7"/>
      <c r="W714" s="7"/>
      <c r="X714" s="7"/>
      <c r="Y714" s="7"/>
      <c r="Z714" s="7"/>
      <c r="AA714" s="7"/>
      <c r="AB714" s="7"/>
      <c r="AC714" s="7"/>
      <c r="AD714" s="7"/>
      <c r="AE714" s="7"/>
      <c r="AF714" s="7"/>
      <c r="AG714" s="3"/>
      <c r="AH714" s="3"/>
      <c r="AI714" s="3"/>
      <c r="AJ714" s="4"/>
      <c r="AK714" s="4"/>
      <c r="AL714" s="3"/>
      <c r="AM714" s="4"/>
      <c r="AN714" s="7"/>
    </row>
    <row r="715" spans="15:40" hidden="1" x14ac:dyDescent="0.2">
      <c r="O715" s="7"/>
      <c r="P715" s="7"/>
      <c r="Q715" s="7"/>
      <c r="R715" s="7"/>
      <c r="S715" s="7"/>
      <c r="T715" s="7"/>
      <c r="U715" s="7"/>
      <c r="V715" s="3"/>
      <c r="W715" s="3"/>
      <c r="X715" s="3"/>
      <c r="Y715" s="4"/>
      <c r="Z715" s="4"/>
      <c r="AA715" s="3"/>
      <c r="AB715" s="4"/>
      <c r="AC715" s="3"/>
      <c r="AD715" s="3"/>
      <c r="AE715" s="3"/>
      <c r="AF715" s="3"/>
      <c r="AG715" s="7"/>
      <c r="AH715" s="7"/>
      <c r="AI715" s="7"/>
      <c r="AJ715" s="7"/>
      <c r="AK715" s="7"/>
      <c r="AL715" s="7"/>
      <c r="AM715" s="7"/>
      <c r="AN715" s="3"/>
    </row>
    <row r="716" spans="15:40" hidden="1" x14ac:dyDescent="0.2">
      <c r="O716" s="3"/>
      <c r="P716" s="3"/>
      <c r="Q716" s="3"/>
      <c r="R716" s="4"/>
      <c r="S716" s="4"/>
      <c r="T716" s="3"/>
      <c r="U716" s="4"/>
      <c r="V716" s="7"/>
      <c r="W716" s="7"/>
      <c r="X716" s="7"/>
      <c r="Y716" s="7"/>
      <c r="Z716" s="7"/>
      <c r="AA716" s="7"/>
      <c r="AB716" s="7"/>
      <c r="AC716" s="3"/>
      <c r="AD716" s="3"/>
      <c r="AE716" s="7"/>
      <c r="AF716" s="7"/>
      <c r="AG716" s="3"/>
      <c r="AH716" s="3"/>
      <c r="AI716" s="3"/>
      <c r="AJ716" s="4"/>
      <c r="AK716" s="4"/>
      <c r="AL716" s="3"/>
      <c r="AM716" s="4"/>
      <c r="AN716" s="7"/>
    </row>
    <row r="717" spans="15:40" hidden="1" x14ac:dyDescent="0.2"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  <c r="AC717" s="7"/>
      <c r="AD717" s="7"/>
      <c r="AE717" s="7"/>
      <c r="AF717" s="7"/>
      <c r="AG717" s="7"/>
      <c r="AH717" s="7"/>
      <c r="AI717" s="7"/>
      <c r="AJ717" s="7"/>
      <c r="AK717" s="7"/>
      <c r="AL717" s="7"/>
      <c r="AM717" s="7"/>
      <c r="AN717" s="7"/>
    </row>
    <row r="718" spans="15:40" hidden="1" x14ac:dyDescent="0.2">
      <c r="O718" s="3"/>
      <c r="P718" s="3"/>
      <c r="Q718" s="3"/>
      <c r="R718" s="4"/>
      <c r="S718" s="4"/>
      <c r="T718" s="3"/>
      <c r="U718" s="4"/>
      <c r="V718" s="4"/>
      <c r="W718" s="4"/>
      <c r="X718" s="3"/>
      <c r="Y718" s="3"/>
      <c r="Z718" s="3"/>
      <c r="AA718" s="4"/>
      <c r="AB718" s="4"/>
      <c r="AC718" s="3"/>
      <c r="AD718" s="4"/>
      <c r="AE718" s="4"/>
      <c r="AF718" s="3"/>
      <c r="AG718" s="3"/>
      <c r="AH718" s="3"/>
      <c r="AI718" s="3"/>
      <c r="AJ718" s="4"/>
      <c r="AK718" s="4"/>
      <c r="AL718" s="3"/>
      <c r="AM718" s="4"/>
      <c r="AN718" s="4"/>
    </row>
    <row r="719" spans="15:40" hidden="1" x14ac:dyDescent="0.2"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</row>
    <row r="720" spans="15:40" hidden="1" x14ac:dyDescent="0.2">
      <c r="O720" s="3"/>
      <c r="P720" s="3"/>
      <c r="Q720" s="3"/>
      <c r="R720" s="4"/>
      <c r="S720" s="4"/>
      <c r="T720" s="3"/>
      <c r="U720" s="4"/>
      <c r="V720" s="7"/>
      <c r="W720" s="7"/>
      <c r="X720" s="7"/>
      <c r="Y720" s="7"/>
      <c r="Z720" s="7"/>
      <c r="AA720" s="7"/>
      <c r="AB720" s="7"/>
      <c r="AC720" s="4"/>
      <c r="AD720" s="4"/>
      <c r="AE720" s="3"/>
      <c r="AF720" s="7"/>
      <c r="AG720" s="3"/>
      <c r="AH720" s="3"/>
      <c r="AI720" s="3"/>
      <c r="AJ720" s="4"/>
      <c r="AK720" s="4"/>
      <c r="AL720" s="3"/>
      <c r="AM720" s="4"/>
      <c r="AN720" s="7"/>
    </row>
    <row r="721" spans="15:40" hidden="1" x14ac:dyDescent="0.2">
      <c r="O721" s="3"/>
      <c r="P721" s="3"/>
      <c r="Q721" s="3"/>
      <c r="R721" s="4"/>
      <c r="S721" s="4"/>
      <c r="T721" s="3"/>
      <c r="U721" s="4"/>
      <c r="V721" s="4"/>
      <c r="W721" s="3"/>
      <c r="X721" s="3"/>
      <c r="Y721" s="3"/>
      <c r="Z721" s="4"/>
      <c r="AA721" s="4"/>
      <c r="AB721" s="3"/>
      <c r="AC721" s="7"/>
      <c r="AD721" s="7"/>
      <c r="AE721" s="7"/>
      <c r="AF721" s="3"/>
      <c r="AG721" s="3"/>
      <c r="AH721" s="3"/>
      <c r="AI721" s="3"/>
      <c r="AJ721" s="4"/>
      <c r="AK721" s="4"/>
      <c r="AL721" s="3"/>
      <c r="AM721" s="4"/>
      <c r="AN721" s="4"/>
    </row>
    <row r="722" spans="15:40" hidden="1" x14ac:dyDescent="0.2">
      <c r="O722" s="7"/>
      <c r="P722" s="7"/>
      <c r="Q722" s="7"/>
      <c r="R722" s="7"/>
      <c r="S722" s="7"/>
      <c r="T722" s="7"/>
      <c r="U722" s="7"/>
      <c r="V722" s="9"/>
      <c r="W722" s="9"/>
      <c r="X722" s="9"/>
      <c r="Y722" s="9"/>
      <c r="Z722" s="9"/>
      <c r="AB722" s="11"/>
      <c r="AC722" s="3"/>
      <c r="AD722" s="3"/>
      <c r="AE722" s="3"/>
      <c r="AF722" s="7"/>
      <c r="AG722" s="7"/>
      <c r="AH722" s="7"/>
      <c r="AI722" s="7"/>
      <c r="AJ722" s="7"/>
      <c r="AK722" s="7"/>
      <c r="AL722" s="7"/>
      <c r="AM722" s="7"/>
      <c r="AN722" s="9"/>
    </row>
    <row r="723" spans="15:40" hidden="1" x14ac:dyDescent="0.2">
      <c r="O723" s="3"/>
      <c r="P723" s="3"/>
      <c r="Q723" s="3"/>
      <c r="R723" s="4"/>
      <c r="S723" s="4"/>
      <c r="T723" s="3"/>
      <c r="U723" s="4"/>
      <c r="V723" s="3"/>
      <c r="W723" s="3"/>
      <c r="X723" s="3"/>
      <c r="Y723" s="4"/>
      <c r="Z723" s="4"/>
      <c r="AA723" s="3"/>
      <c r="AB723" s="4"/>
      <c r="AC723" s="7"/>
      <c r="AD723" s="7"/>
      <c r="AE723" s="3"/>
      <c r="AF723" s="3"/>
      <c r="AG723" s="3"/>
      <c r="AH723" s="3"/>
      <c r="AI723" s="3"/>
      <c r="AJ723" s="4"/>
      <c r="AK723" s="4"/>
      <c r="AL723" s="3"/>
      <c r="AM723" s="4"/>
      <c r="AN723" s="3"/>
    </row>
    <row r="724" spans="15:40" hidden="1" x14ac:dyDescent="0.2"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  <c r="AB724" s="7"/>
      <c r="AC724" s="3"/>
      <c r="AD724" s="3"/>
      <c r="AE724" s="7"/>
      <c r="AF724" s="7"/>
      <c r="AG724" s="7"/>
      <c r="AH724" s="7"/>
      <c r="AI724" s="7"/>
      <c r="AJ724" s="7"/>
      <c r="AK724" s="7"/>
      <c r="AL724" s="7"/>
      <c r="AM724" s="7"/>
      <c r="AN724" s="7"/>
    </row>
    <row r="725" spans="15:40" hidden="1" x14ac:dyDescent="0.2">
      <c r="O725" s="3"/>
      <c r="P725" s="3"/>
      <c r="Q725" s="3"/>
      <c r="R725" s="4"/>
      <c r="S725" s="4"/>
      <c r="T725" s="3"/>
      <c r="U725" s="4"/>
      <c r="V725" s="3"/>
      <c r="W725" s="3"/>
      <c r="X725" s="3"/>
      <c r="Y725" s="4"/>
      <c r="Z725" s="4"/>
      <c r="AA725" s="3"/>
      <c r="AB725" s="4"/>
      <c r="AC725" s="3"/>
      <c r="AD725" s="3"/>
      <c r="AE725" s="3"/>
      <c r="AF725" s="3"/>
      <c r="AG725" s="3"/>
      <c r="AH725" s="3"/>
      <c r="AI725" s="3"/>
      <c r="AJ725" s="4"/>
      <c r="AK725" s="4"/>
      <c r="AL725" s="3"/>
      <c r="AM725" s="4"/>
      <c r="AN725" s="3"/>
    </row>
    <row r="726" spans="15:40" hidden="1" x14ac:dyDescent="0.2"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  <c r="AC726" s="7"/>
      <c r="AD726" s="7"/>
      <c r="AE726" s="7"/>
      <c r="AF726" s="7"/>
      <c r="AG726" s="7"/>
      <c r="AH726" s="7"/>
      <c r="AI726" s="7"/>
      <c r="AJ726" s="7"/>
      <c r="AK726" s="7"/>
      <c r="AL726" s="7"/>
      <c r="AM726" s="7"/>
      <c r="AN726" s="7"/>
    </row>
    <row r="727" spans="15:40" hidden="1" x14ac:dyDescent="0.2">
      <c r="O727" s="3"/>
      <c r="P727" s="3"/>
      <c r="Q727" s="3"/>
      <c r="R727" s="4"/>
      <c r="S727" s="4"/>
      <c r="T727" s="3"/>
      <c r="U727" s="4"/>
      <c r="V727" s="3"/>
      <c r="W727" s="3"/>
      <c r="X727" s="3"/>
      <c r="Y727" s="4"/>
      <c r="Z727" s="4"/>
      <c r="AA727" s="3"/>
      <c r="AB727" s="4"/>
      <c r="AC727" s="3"/>
      <c r="AD727" s="3"/>
      <c r="AE727" s="3"/>
      <c r="AF727" s="3"/>
      <c r="AG727" s="3"/>
      <c r="AH727" s="3"/>
      <c r="AI727" s="3"/>
      <c r="AJ727" s="4"/>
      <c r="AK727" s="4"/>
      <c r="AL727" s="3"/>
      <c r="AM727" s="4"/>
      <c r="AN727" s="3"/>
    </row>
    <row r="728" spans="15:40" hidden="1" x14ac:dyDescent="0.2">
      <c r="O728" s="3"/>
      <c r="P728" s="3"/>
      <c r="Q728" s="3"/>
      <c r="R728" s="4"/>
      <c r="S728" s="4"/>
      <c r="T728" s="3"/>
      <c r="U728" s="4"/>
      <c r="V728" s="7"/>
      <c r="W728" s="7"/>
      <c r="X728" s="7"/>
      <c r="Y728" s="7"/>
      <c r="Z728" s="7"/>
      <c r="AA728" s="7"/>
      <c r="AB728" s="7"/>
      <c r="AC728" s="3"/>
      <c r="AD728" s="3"/>
      <c r="AE728" s="3"/>
      <c r="AF728" s="7"/>
      <c r="AG728" s="3"/>
      <c r="AH728" s="3"/>
      <c r="AI728" s="3"/>
      <c r="AJ728" s="4"/>
      <c r="AK728" s="4"/>
      <c r="AL728" s="3"/>
      <c r="AM728" s="4"/>
      <c r="AN728" s="7"/>
    </row>
    <row r="729" spans="15:40" hidden="1" x14ac:dyDescent="0.2">
      <c r="O729" s="7"/>
      <c r="P729" s="7"/>
      <c r="Q729" s="7"/>
      <c r="R729" s="7"/>
      <c r="S729" s="7"/>
      <c r="T729" s="7"/>
      <c r="U729" s="7"/>
      <c r="V729" s="4"/>
      <c r="W729" s="3"/>
      <c r="X729" s="3"/>
      <c r="Y729" s="3"/>
      <c r="Z729" s="4"/>
      <c r="AA729" s="4"/>
      <c r="AB729" s="3"/>
      <c r="AC729" s="7"/>
      <c r="AD729" s="7"/>
      <c r="AE729" s="7"/>
      <c r="AF729" s="3"/>
      <c r="AG729" s="7"/>
      <c r="AH729" s="7"/>
      <c r="AI729" s="7"/>
      <c r="AJ729" s="7"/>
      <c r="AK729" s="7"/>
      <c r="AL729" s="7"/>
      <c r="AM729" s="7"/>
      <c r="AN729" s="4"/>
    </row>
    <row r="730" spans="15:40" hidden="1" x14ac:dyDescent="0.2">
      <c r="O730" s="3"/>
      <c r="P730" s="3"/>
      <c r="Q730" s="3"/>
      <c r="R730" s="4"/>
      <c r="S730" s="4"/>
      <c r="T730" s="3"/>
      <c r="U730" s="4"/>
      <c r="V730" s="9"/>
      <c r="W730" s="9"/>
      <c r="X730" s="9"/>
      <c r="Y730" s="9"/>
      <c r="Z730" s="9"/>
      <c r="AB730" s="11"/>
      <c r="AC730" s="3"/>
      <c r="AD730" s="3"/>
      <c r="AE730" s="3"/>
      <c r="AF730" s="7"/>
      <c r="AG730" s="3"/>
      <c r="AH730" s="3"/>
      <c r="AI730" s="3"/>
      <c r="AJ730" s="4"/>
      <c r="AK730" s="4"/>
      <c r="AL730" s="3"/>
      <c r="AM730" s="4"/>
      <c r="AN730" s="9"/>
    </row>
    <row r="731" spans="15:40" hidden="1" x14ac:dyDescent="0.2">
      <c r="O731" s="7"/>
      <c r="P731" s="7"/>
      <c r="Q731" s="7"/>
      <c r="R731" s="7"/>
      <c r="S731" s="7"/>
      <c r="T731" s="7"/>
      <c r="U731" s="7"/>
      <c r="V731" s="3"/>
      <c r="W731" s="3"/>
      <c r="X731" s="3"/>
      <c r="Y731" s="4"/>
      <c r="Z731" s="4"/>
      <c r="AA731" s="3"/>
      <c r="AB731" s="4"/>
      <c r="AC731" s="3"/>
      <c r="AD731" s="3"/>
      <c r="AE731" s="3"/>
      <c r="AF731" s="3"/>
      <c r="AG731" s="7"/>
      <c r="AH731" s="7"/>
      <c r="AI731" s="7"/>
      <c r="AJ731" s="7"/>
      <c r="AK731" s="7"/>
      <c r="AL731" s="7"/>
      <c r="AM731" s="7"/>
      <c r="AN731" s="3"/>
    </row>
    <row r="732" spans="15:40" hidden="1" x14ac:dyDescent="0.2">
      <c r="O732" s="3"/>
      <c r="P732" s="3"/>
      <c r="Q732" s="3"/>
      <c r="R732" s="4"/>
      <c r="S732" s="4"/>
      <c r="T732" s="3"/>
      <c r="U732" s="4"/>
      <c r="V732" s="7"/>
      <c r="W732" s="7"/>
      <c r="X732" s="7"/>
      <c r="Y732" s="7"/>
      <c r="Z732" s="7"/>
      <c r="AA732" s="7"/>
      <c r="AB732" s="7"/>
      <c r="AC732" s="7"/>
      <c r="AD732" s="7"/>
      <c r="AE732" s="7"/>
      <c r="AF732" s="7"/>
      <c r="AG732" s="3"/>
      <c r="AH732" s="3"/>
      <c r="AI732" s="3"/>
      <c r="AJ732" s="4"/>
      <c r="AK732" s="4"/>
      <c r="AL732" s="3"/>
      <c r="AM732" s="4"/>
      <c r="AN732" s="7"/>
    </row>
    <row r="733" spans="15:40" hidden="1" x14ac:dyDescent="0.2">
      <c r="O733" s="7"/>
      <c r="P733" s="7"/>
      <c r="Q733" s="7"/>
      <c r="R733" s="7"/>
      <c r="S733" s="7"/>
      <c r="T733" s="7"/>
      <c r="U733" s="7"/>
      <c r="V733" s="3"/>
      <c r="W733" s="3"/>
      <c r="X733" s="3"/>
      <c r="Y733" s="4"/>
      <c r="Z733" s="4"/>
      <c r="AA733" s="3"/>
      <c r="AB733" s="4"/>
      <c r="AC733" s="3"/>
      <c r="AD733" s="3"/>
      <c r="AE733" s="3"/>
      <c r="AF733" s="3"/>
      <c r="AG733" s="7"/>
      <c r="AH733" s="7"/>
      <c r="AI733" s="7"/>
      <c r="AJ733" s="7"/>
      <c r="AK733" s="7"/>
      <c r="AL733" s="7"/>
      <c r="AM733" s="7"/>
      <c r="AN733" s="3"/>
    </row>
    <row r="734" spans="15:40" hidden="1" x14ac:dyDescent="0.2">
      <c r="O734" s="3"/>
      <c r="P734" s="3"/>
      <c r="Q734" s="3"/>
      <c r="R734" s="4"/>
      <c r="S734" s="4"/>
      <c r="T734" s="3"/>
      <c r="U734" s="4"/>
      <c r="V734" s="7"/>
      <c r="W734" s="7"/>
      <c r="X734" s="7"/>
      <c r="Y734" s="7"/>
      <c r="Z734" s="7"/>
      <c r="AA734" s="7"/>
      <c r="AB734" s="7"/>
      <c r="AC734" s="3"/>
      <c r="AD734" s="3"/>
      <c r="AE734" s="7"/>
      <c r="AF734" s="7"/>
      <c r="AG734" s="3"/>
      <c r="AH734" s="3"/>
      <c r="AI734" s="3"/>
      <c r="AJ734" s="4"/>
      <c r="AK734" s="4"/>
      <c r="AL734" s="3"/>
      <c r="AM734" s="4"/>
      <c r="AN734" s="7"/>
    </row>
    <row r="735" spans="15:40" hidden="1" x14ac:dyDescent="0.2"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  <c r="AC735" s="7"/>
      <c r="AD735" s="7"/>
      <c r="AE735" s="7"/>
      <c r="AF735" s="7"/>
      <c r="AG735" s="7"/>
      <c r="AH735" s="7"/>
      <c r="AI735" s="7"/>
      <c r="AJ735" s="7"/>
      <c r="AK735" s="7"/>
      <c r="AL735" s="7"/>
      <c r="AM735" s="7"/>
      <c r="AN735" s="7"/>
    </row>
    <row r="736" spans="15:40" hidden="1" x14ac:dyDescent="0.2">
      <c r="O736" s="3"/>
      <c r="P736" s="3"/>
      <c r="Q736" s="3"/>
      <c r="R736" s="4"/>
      <c r="S736" s="4"/>
      <c r="T736" s="3"/>
      <c r="U736" s="4"/>
      <c r="V736" s="4"/>
      <c r="W736" s="4"/>
      <c r="X736" s="3"/>
      <c r="Y736" s="3"/>
      <c r="Z736" s="3"/>
      <c r="AA736" s="4"/>
      <c r="AB736" s="4"/>
      <c r="AC736" s="3"/>
      <c r="AD736" s="4"/>
      <c r="AE736" s="4"/>
      <c r="AF736" s="3"/>
      <c r="AG736" s="3"/>
      <c r="AH736" s="3"/>
      <c r="AI736" s="3"/>
      <c r="AJ736" s="4"/>
      <c r="AK736" s="4"/>
      <c r="AL736" s="3"/>
      <c r="AM736" s="4"/>
      <c r="AN736" s="4"/>
    </row>
    <row r="737" spans="15:40" hidden="1" x14ac:dyDescent="0.2"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  <c r="AB737" s="7"/>
      <c r="AC737" s="7"/>
      <c r="AD737" s="7"/>
      <c r="AE737" s="7"/>
      <c r="AF737" s="7"/>
      <c r="AG737" s="7"/>
      <c r="AH737" s="7"/>
      <c r="AI737" s="7"/>
      <c r="AJ737" s="7"/>
      <c r="AK737" s="7"/>
      <c r="AL737" s="7"/>
      <c r="AM737" s="7"/>
      <c r="AN737" s="7"/>
    </row>
    <row r="738" spans="15:40" hidden="1" x14ac:dyDescent="0.2">
      <c r="O738" s="3"/>
      <c r="P738" s="3"/>
      <c r="Q738" s="3"/>
      <c r="R738" s="4"/>
      <c r="S738" s="4"/>
      <c r="T738" s="3"/>
      <c r="U738" s="4"/>
      <c r="V738" s="7"/>
      <c r="W738" s="7"/>
      <c r="X738" s="7"/>
      <c r="Y738" s="7"/>
      <c r="Z738" s="7"/>
      <c r="AA738" s="7"/>
      <c r="AB738" s="7"/>
      <c r="AC738" s="4"/>
      <c r="AD738" s="4"/>
      <c r="AE738" s="3"/>
      <c r="AF738" s="7"/>
      <c r="AG738" s="3"/>
      <c r="AH738" s="3"/>
      <c r="AI738" s="3"/>
      <c r="AJ738" s="4"/>
      <c r="AK738" s="4"/>
      <c r="AL738" s="3"/>
      <c r="AM738" s="4"/>
      <c r="AN738" s="7"/>
    </row>
  </sheetData>
  <mergeCells count="26">
    <mergeCell ref="B80:D80"/>
    <mergeCell ref="A64:K69"/>
    <mergeCell ref="A62:K62"/>
    <mergeCell ref="A63:K63"/>
    <mergeCell ref="A51:K51"/>
    <mergeCell ref="B75:D75"/>
    <mergeCell ref="B76:D76"/>
    <mergeCell ref="B77:D77"/>
    <mergeCell ref="B78:D78"/>
    <mergeCell ref="B79:D79"/>
    <mergeCell ref="A50:K50"/>
    <mergeCell ref="B74:D74"/>
    <mergeCell ref="A1:K1"/>
    <mergeCell ref="A2:K2"/>
    <mergeCell ref="A3:K3"/>
    <mergeCell ref="A4:K9"/>
    <mergeCell ref="A14:K14"/>
    <mergeCell ref="A15:K15"/>
    <mergeCell ref="A16:K21"/>
    <mergeCell ref="A26:K26"/>
    <mergeCell ref="A27:K27"/>
    <mergeCell ref="A40:K45"/>
    <mergeCell ref="A52:K57"/>
    <mergeCell ref="A28:K33"/>
    <mergeCell ref="A38:K38"/>
    <mergeCell ref="A39:K39"/>
  </mergeCells>
  <pageMargins left="0.51181102362204722" right="0.51181102362204722" top="0.78740157480314965" bottom="0.78740157480314965" header="0.31496062992125984" footer="0.31496062992125984"/>
  <pageSetup paperSize="9" orientation="landscape" horizontalDpi="200" verticalDpi="200" r:id="rId1"/>
  <tableParts count="6">
    <tablePart r:id="rId2"/>
    <tablePart r:id="rId3"/>
    <tablePart r:id="rId4"/>
    <tablePart r:id="rId5"/>
    <tablePart r:id="rId6"/>
    <tablePart r:id="rId7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684"/>
  <sheetViews>
    <sheetView tabSelected="1" workbookViewId="0">
      <selection sqref="A1:H10"/>
    </sheetView>
  </sheetViews>
  <sheetFormatPr defaultRowHeight="12" zeroHeight="1" x14ac:dyDescent="0.2"/>
  <cols>
    <col min="1" max="1" width="8" style="5" customWidth="1"/>
    <col min="2" max="2" width="5.140625" style="5" customWidth="1"/>
    <col min="3" max="3" width="10.5703125" style="5" bestFit="1" customWidth="1"/>
    <col min="4" max="4" width="7.7109375" style="5" bestFit="1" customWidth="1"/>
    <col min="5" max="5" width="7.5703125" style="5" bestFit="1" customWidth="1"/>
    <col min="6" max="6" width="8.42578125" style="36" bestFit="1" customWidth="1"/>
    <col min="7" max="7" width="7.42578125" style="5" customWidth="1"/>
    <col min="8" max="8" width="7.85546875" style="5" customWidth="1"/>
    <col min="9" max="16384" width="9.140625" style="5"/>
  </cols>
  <sheetData>
    <row r="1" spans="1:68" ht="30" customHeight="1" x14ac:dyDescent="0.2">
      <c r="A1" s="50" t="s">
        <v>62</v>
      </c>
      <c r="B1" s="50"/>
      <c r="C1" s="50"/>
      <c r="D1" s="50"/>
      <c r="E1" s="50"/>
      <c r="F1" s="50"/>
      <c r="G1" s="50"/>
      <c r="H1" s="51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BP1" s="6"/>
    </row>
    <row r="2" spans="1:68" ht="20.100000000000001" customHeight="1" x14ac:dyDescent="0.2">
      <c r="A2" s="52" t="s">
        <v>1</v>
      </c>
      <c r="B2" s="53"/>
      <c r="C2" s="53"/>
      <c r="D2" s="53"/>
      <c r="E2" s="53"/>
      <c r="F2" s="53"/>
      <c r="G2" s="53"/>
      <c r="H2" s="53"/>
      <c r="I2" s="4"/>
      <c r="J2" s="3"/>
      <c r="K2" s="3"/>
      <c r="L2" s="3"/>
      <c r="M2" s="3"/>
      <c r="N2" s="3"/>
      <c r="O2" s="4"/>
      <c r="P2" s="4"/>
      <c r="Q2" s="3"/>
      <c r="R2" s="4"/>
      <c r="S2" s="7"/>
      <c r="T2" s="7"/>
      <c r="U2" s="7"/>
      <c r="V2" s="7"/>
      <c r="W2" s="7"/>
      <c r="X2" s="7"/>
      <c r="Y2" s="7"/>
      <c r="Z2" s="4"/>
      <c r="AA2" s="4"/>
      <c r="AB2" s="3"/>
      <c r="AC2" s="7"/>
      <c r="AD2" s="3"/>
      <c r="AE2" s="3"/>
      <c r="AF2" s="3"/>
      <c r="AG2" s="4"/>
      <c r="AH2" s="4"/>
      <c r="AI2" s="3"/>
      <c r="AJ2" s="4"/>
      <c r="AK2" s="7"/>
      <c r="BP2" s="6"/>
    </row>
    <row r="3" spans="1:68" ht="11.1" customHeight="1" x14ac:dyDescent="0.2">
      <c r="A3" s="62" t="s">
        <v>63</v>
      </c>
      <c r="B3" s="63"/>
      <c r="C3" s="63"/>
      <c r="D3" s="63"/>
      <c r="E3" s="63"/>
      <c r="F3" s="63"/>
      <c r="G3" s="63"/>
      <c r="H3" s="63"/>
      <c r="I3" s="7"/>
      <c r="J3" s="7"/>
      <c r="K3" s="7"/>
      <c r="L3" s="3"/>
      <c r="M3" s="3"/>
      <c r="N3" s="3"/>
      <c r="O3" s="4"/>
      <c r="P3" s="4"/>
      <c r="Q3" s="3"/>
      <c r="R3" s="4"/>
      <c r="S3" s="4"/>
      <c r="T3" s="3"/>
      <c r="U3" s="3"/>
      <c r="V3" s="3"/>
      <c r="W3" s="4"/>
      <c r="X3" s="4"/>
      <c r="Y3" s="3"/>
      <c r="Z3" s="7"/>
      <c r="AA3" s="7"/>
      <c r="AB3" s="7"/>
      <c r="AC3" s="3"/>
      <c r="AD3" s="3"/>
      <c r="AE3" s="3"/>
      <c r="AF3" s="3"/>
      <c r="AG3" s="4"/>
      <c r="AH3" s="4"/>
      <c r="AI3" s="3"/>
      <c r="AJ3" s="4"/>
      <c r="AK3" s="4"/>
      <c r="BP3" s="6"/>
    </row>
    <row r="4" spans="1:68" ht="11.1" customHeight="1" x14ac:dyDescent="0.2">
      <c r="A4" s="62"/>
      <c r="B4" s="63"/>
      <c r="C4" s="63"/>
      <c r="D4" s="63"/>
      <c r="E4" s="63"/>
      <c r="F4" s="63"/>
      <c r="G4" s="63"/>
      <c r="H4" s="63"/>
      <c r="I4" s="3"/>
      <c r="J4" s="3"/>
      <c r="K4" s="3"/>
      <c r="L4" s="7"/>
      <c r="M4" s="7"/>
      <c r="N4" s="7"/>
      <c r="O4" s="7"/>
      <c r="P4" s="7"/>
      <c r="Q4" s="7"/>
      <c r="R4" s="7"/>
      <c r="S4" s="9"/>
      <c r="T4" s="9"/>
      <c r="U4" s="9"/>
      <c r="V4" s="9"/>
      <c r="W4" s="9"/>
      <c r="Y4" s="11"/>
      <c r="Z4" s="3"/>
      <c r="AA4" s="3"/>
      <c r="AB4" s="3"/>
      <c r="AC4" s="7"/>
      <c r="AD4" s="7"/>
      <c r="AE4" s="7"/>
      <c r="AF4" s="7"/>
      <c r="AG4" s="7"/>
      <c r="AH4" s="7"/>
      <c r="AI4" s="7"/>
      <c r="AJ4" s="7"/>
      <c r="AK4" s="9"/>
      <c r="BP4" s="6"/>
    </row>
    <row r="5" spans="1:68" ht="11.1" customHeight="1" x14ac:dyDescent="0.2">
      <c r="A5" s="62"/>
      <c r="B5" s="63"/>
      <c r="C5" s="63"/>
      <c r="D5" s="63"/>
      <c r="E5" s="63"/>
      <c r="F5" s="63"/>
      <c r="G5" s="63"/>
      <c r="H5" s="63"/>
      <c r="I5" s="7"/>
      <c r="J5" s="7"/>
      <c r="K5" s="7"/>
      <c r="L5" s="3"/>
      <c r="M5" s="3"/>
      <c r="N5" s="3"/>
      <c r="O5" s="4"/>
      <c r="P5" s="4"/>
      <c r="Q5" s="3"/>
      <c r="R5" s="4"/>
      <c r="S5" s="3"/>
      <c r="T5" s="3"/>
      <c r="U5" s="3"/>
      <c r="V5" s="4"/>
      <c r="W5" s="4"/>
      <c r="X5" s="3"/>
      <c r="Y5" s="4"/>
      <c r="Z5" s="7"/>
      <c r="AA5" s="7"/>
      <c r="AB5" s="3"/>
      <c r="AC5" s="3"/>
      <c r="AD5" s="3"/>
      <c r="AE5" s="3"/>
      <c r="AF5" s="3"/>
      <c r="AG5" s="4"/>
      <c r="AH5" s="4"/>
      <c r="AI5" s="3"/>
      <c r="AJ5" s="4"/>
      <c r="AK5" s="3"/>
      <c r="BP5" s="6"/>
    </row>
    <row r="6" spans="1:68" ht="11.1" customHeight="1" x14ac:dyDescent="0.2">
      <c r="A6" s="62"/>
      <c r="B6" s="63"/>
      <c r="C6" s="63"/>
      <c r="D6" s="63"/>
      <c r="E6" s="63"/>
      <c r="F6" s="63"/>
      <c r="G6" s="63"/>
      <c r="H6" s="63"/>
      <c r="I6" s="3"/>
      <c r="J6" s="3"/>
      <c r="K6" s="3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3"/>
      <c r="AA6" s="3"/>
      <c r="AB6" s="7"/>
      <c r="AC6" s="7"/>
      <c r="AD6" s="7"/>
      <c r="AE6" s="7"/>
      <c r="AF6" s="7"/>
      <c r="AG6" s="7"/>
      <c r="AH6" s="7"/>
      <c r="AI6" s="7"/>
      <c r="AJ6" s="7"/>
      <c r="AK6" s="7"/>
      <c r="BP6" s="6"/>
    </row>
    <row r="7" spans="1:68" ht="11.1" customHeight="1" x14ac:dyDescent="0.2">
      <c r="A7" s="62"/>
      <c r="B7" s="63"/>
      <c r="C7" s="63"/>
      <c r="D7" s="63"/>
      <c r="E7" s="63"/>
      <c r="F7" s="63"/>
      <c r="G7" s="63"/>
      <c r="H7" s="63"/>
      <c r="I7" s="7"/>
      <c r="J7" s="7"/>
      <c r="K7" s="7"/>
      <c r="L7" s="3"/>
      <c r="M7" s="3"/>
      <c r="N7" s="3"/>
      <c r="O7" s="4"/>
      <c r="P7" s="4"/>
      <c r="Q7" s="3"/>
      <c r="R7" s="4"/>
      <c r="S7" s="3"/>
      <c r="T7" s="3"/>
      <c r="U7" s="3"/>
      <c r="V7" s="4"/>
      <c r="W7" s="4"/>
      <c r="X7" s="3"/>
      <c r="Y7" s="4"/>
      <c r="Z7" s="3"/>
      <c r="AA7" s="3"/>
      <c r="AB7" s="3"/>
      <c r="AC7" s="3"/>
      <c r="AD7" s="3"/>
      <c r="AE7" s="3"/>
      <c r="AF7" s="3"/>
      <c r="AG7" s="4"/>
      <c r="AH7" s="4"/>
      <c r="AI7" s="3"/>
      <c r="AJ7" s="4"/>
      <c r="AK7" s="3"/>
      <c r="BP7" s="6"/>
    </row>
    <row r="8" spans="1:68" ht="11.1" customHeight="1" x14ac:dyDescent="0.2">
      <c r="A8" s="75"/>
      <c r="B8" s="76"/>
      <c r="C8" s="76"/>
      <c r="D8" s="76"/>
      <c r="E8" s="76"/>
      <c r="F8" s="76"/>
      <c r="G8" s="76"/>
      <c r="H8" s="76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BP8" s="6"/>
    </row>
    <row r="9" spans="1:68" ht="62.25" customHeight="1" x14ac:dyDescent="0.2">
      <c r="A9" s="25" t="s">
        <v>21</v>
      </c>
      <c r="B9" s="25" t="s">
        <v>28</v>
      </c>
      <c r="C9" s="25" t="s">
        <v>2</v>
      </c>
      <c r="D9" s="25" t="s">
        <v>22</v>
      </c>
      <c r="E9" s="25" t="s">
        <v>64</v>
      </c>
      <c r="F9" s="25" t="s">
        <v>43</v>
      </c>
      <c r="G9" s="25" t="s">
        <v>44</v>
      </c>
      <c r="H9" s="25" t="s">
        <v>26</v>
      </c>
      <c r="I9" s="3"/>
      <c r="J9" s="3"/>
      <c r="K9" s="3"/>
      <c r="L9" s="4"/>
      <c r="M9" s="4"/>
      <c r="N9" s="3"/>
      <c r="O9" s="4"/>
      <c r="P9" s="3"/>
      <c r="Q9" s="3"/>
      <c r="R9" s="3"/>
      <c r="S9" s="3"/>
      <c r="T9" s="3"/>
      <c r="U9" s="3"/>
      <c r="V9" s="3"/>
      <c r="W9" s="4"/>
      <c r="X9" s="4"/>
      <c r="Y9" s="3"/>
      <c r="Z9" s="4"/>
      <c r="AA9" s="3"/>
      <c r="BF9" s="6"/>
    </row>
    <row r="10" spans="1:68" s="22" customFormat="1" x14ac:dyDescent="0.2">
      <c r="A10" s="40">
        <v>1000</v>
      </c>
      <c r="B10" s="27">
        <v>12</v>
      </c>
      <c r="C10" s="30">
        <v>18</v>
      </c>
      <c r="D10" s="40">
        <f>(A10*(B10/100))</f>
        <v>120</v>
      </c>
      <c r="E10" s="40">
        <f t="shared" ref="E10" si="0">(A10)</f>
        <v>1000</v>
      </c>
      <c r="F10" s="40">
        <f t="shared" ref="F10" si="1">(E10*(B10/100))</f>
        <v>120</v>
      </c>
      <c r="G10" s="40">
        <f t="shared" ref="G10" si="2">(E10*(C10/100))</f>
        <v>180</v>
      </c>
      <c r="H10" s="40">
        <f t="shared" ref="H10" si="3">G10-F10</f>
        <v>60</v>
      </c>
      <c r="I10" s="21"/>
      <c r="J10" s="21"/>
      <c r="K10" s="21"/>
      <c r="L10" s="21"/>
      <c r="M10" s="21"/>
      <c r="N10" s="21"/>
      <c r="O10" s="21"/>
      <c r="P10" s="20"/>
      <c r="Q10" s="20"/>
      <c r="R10" s="20"/>
      <c r="S10" s="21"/>
      <c r="T10" s="20"/>
      <c r="U10" s="20"/>
      <c r="V10" s="20"/>
      <c r="W10" s="19"/>
      <c r="X10" s="19"/>
      <c r="Y10" s="20"/>
      <c r="Z10" s="19"/>
      <c r="AA10" s="21"/>
      <c r="BF10" s="23"/>
    </row>
    <row r="11" spans="1:68" s="22" customFormat="1" hidden="1" x14ac:dyDescent="0.2">
      <c r="A11" s="10"/>
      <c r="B11" s="10"/>
      <c r="C11" s="10"/>
      <c r="D11" s="10"/>
      <c r="E11" s="24"/>
      <c r="F11" s="24"/>
      <c r="G11" s="21"/>
      <c r="H11" s="7"/>
      <c r="I11" s="19"/>
      <c r="J11" s="20"/>
      <c r="K11" s="20"/>
      <c r="L11" s="20"/>
      <c r="M11" s="19"/>
      <c r="N11" s="19"/>
      <c r="O11" s="20"/>
      <c r="P11" s="21"/>
      <c r="Q11" s="21"/>
      <c r="R11" s="21"/>
      <c r="S11" s="20"/>
      <c r="T11" s="21"/>
      <c r="U11" s="21"/>
      <c r="V11" s="21"/>
      <c r="W11" s="21"/>
      <c r="X11" s="21"/>
      <c r="Y11" s="21"/>
      <c r="Z11" s="21"/>
      <c r="AA11" s="19"/>
      <c r="BF11" s="23"/>
    </row>
    <row r="12" spans="1:68" s="22" customFormat="1" hidden="1" x14ac:dyDescent="0.2">
      <c r="A12" s="7"/>
      <c r="B12" s="7"/>
      <c r="C12" s="10"/>
      <c r="D12" s="10"/>
      <c r="E12" s="7"/>
      <c r="F12" s="33"/>
      <c r="G12" s="7"/>
      <c r="H12" s="10"/>
      <c r="I12" s="20"/>
      <c r="J12" s="20"/>
      <c r="K12" s="19"/>
      <c r="L12" s="21"/>
      <c r="M12" s="21"/>
      <c r="N12" s="21"/>
      <c r="O12" s="21"/>
      <c r="P12" s="21"/>
      <c r="Q12" s="21"/>
      <c r="R12" s="21"/>
      <c r="S12" s="19"/>
      <c r="T12" s="20"/>
      <c r="U12" s="20"/>
      <c r="V12" s="19"/>
      <c r="W12" s="19"/>
      <c r="X12" s="19"/>
      <c r="Y12" s="19"/>
      <c r="Z12" s="21"/>
      <c r="AA12" s="21"/>
      <c r="AB12" s="21"/>
      <c r="AC12" s="20"/>
      <c r="AD12" s="21"/>
      <c r="AE12" s="21"/>
      <c r="AF12" s="21"/>
      <c r="AG12" s="21"/>
      <c r="AH12" s="21"/>
      <c r="AI12" s="21"/>
      <c r="AJ12" s="21"/>
      <c r="AK12" s="19"/>
      <c r="BP12" s="23"/>
    </row>
    <row r="13" spans="1:68" hidden="1" x14ac:dyDescent="0.2">
      <c r="A13" s="7"/>
      <c r="B13" s="7"/>
      <c r="C13" s="7"/>
      <c r="D13" s="10"/>
      <c r="E13" s="10"/>
      <c r="F13" s="32"/>
      <c r="G13" s="10"/>
      <c r="H13" s="7"/>
      <c r="I13" s="7"/>
      <c r="J13" s="7"/>
      <c r="K13" s="10"/>
      <c r="L13" s="7"/>
      <c r="M13" s="7"/>
      <c r="N13" s="7"/>
      <c r="O13" s="10"/>
      <c r="P13" s="10"/>
      <c r="Q13" s="7"/>
      <c r="R13" s="10"/>
      <c r="S13" s="7"/>
      <c r="T13" s="7"/>
      <c r="U13" s="7"/>
      <c r="V13" s="10"/>
      <c r="W13" s="10"/>
      <c r="X13" s="7"/>
      <c r="Y13" s="10"/>
      <c r="Z13" s="7"/>
      <c r="AA13" s="7"/>
      <c r="AB13" s="7"/>
      <c r="AC13" s="7"/>
      <c r="AD13" s="7"/>
      <c r="AE13" s="7"/>
      <c r="AF13" s="7"/>
      <c r="AG13" s="10"/>
      <c r="AH13" s="10"/>
      <c r="AI13" s="7"/>
      <c r="AJ13" s="10"/>
      <c r="AK13" s="7"/>
      <c r="BP13" s="6"/>
    </row>
    <row r="14" spans="1:68" hidden="1" x14ac:dyDescent="0.2">
      <c r="A14" s="7"/>
      <c r="B14" s="7"/>
      <c r="C14" s="7"/>
      <c r="D14" s="10"/>
      <c r="E14" s="10"/>
      <c r="F14" s="32"/>
      <c r="G14" s="10"/>
      <c r="H14" s="7"/>
      <c r="I14" s="7"/>
      <c r="J14" s="7"/>
      <c r="K14" s="10"/>
      <c r="L14" s="7"/>
      <c r="M14" s="7"/>
      <c r="N14" s="7"/>
      <c r="O14" s="10"/>
      <c r="P14" s="10"/>
      <c r="Q14" s="7"/>
      <c r="R14" s="10"/>
      <c r="S14" s="7"/>
      <c r="T14" s="7"/>
      <c r="U14" s="7"/>
      <c r="V14" s="10"/>
      <c r="W14" s="10"/>
      <c r="X14" s="7"/>
      <c r="Y14" s="10"/>
      <c r="Z14" s="7"/>
      <c r="AA14" s="7"/>
      <c r="AB14" s="7"/>
      <c r="AC14" s="7"/>
      <c r="AD14" s="7"/>
      <c r="AE14" s="7"/>
      <c r="AF14" s="7"/>
      <c r="AG14" s="10"/>
      <c r="AH14" s="10"/>
      <c r="AI14" s="7"/>
      <c r="AJ14" s="10"/>
      <c r="AK14" s="7"/>
      <c r="BP14" s="6"/>
    </row>
    <row r="15" spans="1:68" hidden="1" x14ac:dyDescent="0.2">
      <c r="A15" s="7"/>
      <c r="B15" s="7"/>
      <c r="C15" s="7"/>
      <c r="D15" s="10"/>
      <c r="E15" s="10"/>
      <c r="F15" s="32"/>
      <c r="G15" s="10"/>
      <c r="H15" s="7"/>
      <c r="I15" s="7"/>
      <c r="J15" s="7"/>
      <c r="K15" s="10"/>
      <c r="L15" s="7"/>
      <c r="M15" s="7"/>
      <c r="N15" s="7"/>
      <c r="O15" s="10"/>
      <c r="P15" s="10"/>
      <c r="Q15" s="7"/>
      <c r="R15" s="10"/>
      <c r="S15" s="7"/>
      <c r="T15" s="7"/>
      <c r="U15" s="7"/>
      <c r="V15" s="10"/>
      <c r="W15" s="10"/>
      <c r="X15" s="7"/>
      <c r="Y15" s="10"/>
      <c r="Z15" s="7"/>
      <c r="AA15" s="7"/>
      <c r="AB15" s="7"/>
      <c r="AC15" s="7"/>
      <c r="AD15" s="7"/>
      <c r="AE15" s="7"/>
      <c r="AF15" s="7"/>
      <c r="AG15" s="10"/>
      <c r="AH15" s="10"/>
      <c r="AI15" s="7"/>
      <c r="AJ15" s="10"/>
      <c r="AK15" s="7"/>
      <c r="BP15" s="6"/>
    </row>
    <row r="16" spans="1:68" hidden="1" x14ac:dyDescent="0.2">
      <c r="A16" s="3"/>
      <c r="B16" s="3"/>
      <c r="C16" s="3"/>
      <c r="D16" s="4"/>
      <c r="E16" s="4"/>
      <c r="F16" s="34"/>
      <c r="G16" s="4"/>
      <c r="H16" s="9"/>
      <c r="I16" s="7"/>
      <c r="J16" s="7"/>
      <c r="K16" s="7"/>
      <c r="L16" s="3"/>
      <c r="M16" s="3"/>
      <c r="N16" s="3"/>
      <c r="O16" s="4"/>
      <c r="P16" s="4"/>
      <c r="Q16" s="3"/>
      <c r="R16" s="4"/>
      <c r="S16" s="4"/>
      <c r="T16" s="4"/>
      <c r="U16" s="3"/>
      <c r="V16" s="3"/>
      <c r="W16" s="3"/>
      <c r="X16" s="4"/>
      <c r="Y16" s="4"/>
      <c r="Z16" s="3"/>
      <c r="AA16" s="4"/>
      <c r="AB16" s="4"/>
      <c r="AC16" s="3"/>
      <c r="AD16" s="3"/>
      <c r="AE16" s="3"/>
      <c r="AF16" s="3"/>
      <c r="AG16" s="4"/>
      <c r="AH16" s="4"/>
      <c r="AI16" s="3"/>
      <c r="AJ16" s="4"/>
      <c r="AK16" s="4"/>
      <c r="BP16" s="6"/>
    </row>
    <row r="17" spans="1:68" hidden="1" x14ac:dyDescent="0.2">
      <c r="A17" s="7"/>
      <c r="B17" s="7"/>
      <c r="C17" s="7"/>
      <c r="D17" s="7"/>
      <c r="E17" s="7"/>
      <c r="F17" s="32"/>
      <c r="G17" s="7"/>
      <c r="H17" s="3"/>
      <c r="I17" s="3"/>
      <c r="J17" s="3"/>
      <c r="K17" s="4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BP17" s="6"/>
    </row>
    <row r="18" spans="1:68" hidden="1" x14ac:dyDescent="0.2">
      <c r="A18" s="3"/>
      <c r="B18" s="3"/>
      <c r="C18" s="3"/>
      <c r="D18" s="4"/>
      <c r="E18" s="4"/>
      <c r="F18" s="34"/>
      <c r="G18" s="4"/>
      <c r="H18" s="7"/>
      <c r="I18" s="7"/>
      <c r="J18" s="7"/>
      <c r="K18" s="7"/>
      <c r="L18" s="3"/>
      <c r="M18" s="3"/>
      <c r="N18" s="3"/>
      <c r="O18" s="4"/>
      <c r="P18" s="4"/>
      <c r="Q18" s="3"/>
      <c r="R18" s="4"/>
      <c r="S18" s="7"/>
      <c r="T18" s="7"/>
      <c r="U18" s="7"/>
      <c r="V18" s="7"/>
      <c r="W18" s="7"/>
      <c r="X18" s="7"/>
      <c r="Y18" s="7"/>
      <c r="Z18" s="4"/>
      <c r="AA18" s="4"/>
      <c r="AB18" s="3"/>
      <c r="AC18" s="7"/>
      <c r="AD18" s="3"/>
      <c r="AE18" s="3"/>
      <c r="AF18" s="3"/>
      <c r="AG18" s="4"/>
      <c r="AH18" s="4"/>
      <c r="AI18" s="3"/>
      <c r="AJ18" s="4"/>
      <c r="AK18" s="7"/>
      <c r="BP18" s="6"/>
    </row>
    <row r="19" spans="1:68" hidden="1" x14ac:dyDescent="0.2">
      <c r="A19" s="7"/>
      <c r="B19" s="7"/>
      <c r="C19" s="7"/>
      <c r="D19" s="7"/>
      <c r="E19" s="7"/>
      <c r="F19" s="32"/>
      <c r="G19" s="7"/>
      <c r="H19" s="3"/>
      <c r="I19" s="3"/>
      <c r="J19" s="3"/>
      <c r="K19" s="4"/>
      <c r="L19" s="3"/>
      <c r="M19" s="3"/>
      <c r="N19" s="3"/>
      <c r="O19" s="4"/>
      <c r="P19" s="4"/>
      <c r="Q19" s="3"/>
      <c r="R19" s="4"/>
      <c r="S19" s="4"/>
      <c r="T19" s="3"/>
      <c r="U19" s="3"/>
      <c r="V19" s="3"/>
      <c r="W19" s="4"/>
      <c r="X19" s="4"/>
      <c r="Y19" s="3"/>
      <c r="Z19" s="7"/>
      <c r="AA19" s="7"/>
      <c r="AB19" s="7"/>
      <c r="AC19" s="3"/>
      <c r="AD19" s="3"/>
      <c r="AE19" s="3"/>
      <c r="AF19" s="3"/>
      <c r="AG19" s="4"/>
      <c r="AH19" s="4"/>
      <c r="AI19" s="3"/>
      <c r="AJ19" s="4"/>
      <c r="AK19" s="4"/>
      <c r="BP19" s="6"/>
    </row>
    <row r="20" spans="1:68" hidden="1" x14ac:dyDescent="0.2">
      <c r="A20" s="3"/>
      <c r="B20" s="3"/>
      <c r="C20" s="3"/>
      <c r="D20" s="4"/>
      <c r="E20" s="4"/>
      <c r="F20" s="34"/>
      <c r="G20" s="4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9"/>
      <c r="T20" s="9"/>
      <c r="U20" s="9"/>
      <c r="V20" s="9"/>
      <c r="W20" s="9"/>
      <c r="Y20" s="11"/>
      <c r="Z20" s="3"/>
      <c r="AA20" s="3"/>
      <c r="AB20" s="3"/>
      <c r="AC20" s="7"/>
      <c r="AD20" s="7"/>
      <c r="AE20" s="7"/>
      <c r="AF20" s="7"/>
      <c r="AG20" s="7"/>
      <c r="AH20" s="7"/>
      <c r="AI20" s="7"/>
      <c r="AJ20" s="7"/>
      <c r="AK20" s="9"/>
      <c r="BP20" s="6"/>
    </row>
    <row r="21" spans="1:68" hidden="1" x14ac:dyDescent="0.2">
      <c r="A21" s="7"/>
      <c r="B21" s="7"/>
      <c r="C21" s="7"/>
      <c r="D21" s="7"/>
      <c r="E21" s="7"/>
      <c r="F21" s="32"/>
      <c r="G21" s="7"/>
      <c r="H21" s="3"/>
      <c r="I21" s="7"/>
      <c r="J21" s="7"/>
      <c r="K21" s="3"/>
      <c r="L21" s="3"/>
      <c r="M21" s="3"/>
      <c r="N21" s="3"/>
      <c r="O21" s="4"/>
      <c r="P21" s="4"/>
      <c r="Q21" s="3"/>
      <c r="R21" s="4"/>
      <c r="S21" s="3"/>
      <c r="T21" s="3"/>
      <c r="U21" s="3"/>
      <c r="V21" s="4"/>
      <c r="W21" s="4"/>
      <c r="X21" s="3"/>
      <c r="Y21" s="4"/>
      <c r="Z21" s="7"/>
      <c r="AA21" s="7"/>
      <c r="AB21" s="3"/>
      <c r="AC21" s="3"/>
      <c r="AD21" s="3"/>
      <c r="AE21" s="3"/>
      <c r="AF21" s="3"/>
      <c r="AG21" s="4"/>
      <c r="AH21" s="4"/>
      <c r="AI21" s="3"/>
      <c r="AJ21" s="4"/>
      <c r="AK21" s="3"/>
      <c r="BP21" s="6"/>
    </row>
    <row r="22" spans="1:68" hidden="1" x14ac:dyDescent="0.2">
      <c r="A22" s="3"/>
      <c r="B22" s="3"/>
      <c r="C22" s="4"/>
      <c r="D22" s="4"/>
      <c r="E22" s="3"/>
      <c r="F22" s="35"/>
      <c r="G22" s="9"/>
      <c r="H22" s="9"/>
      <c r="I22" s="3"/>
      <c r="J22" s="3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3"/>
      <c r="AA22" s="3"/>
      <c r="AB22" s="7"/>
      <c r="AC22" s="7"/>
      <c r="AD22" s="7"/>
      <c r="AE22" s="7"/>
      <c r="AF22" s="7"/>
      <c r="AG22" s="7"/>
      <c r="AH22" s="7"/>
      <c r="AI22" s="7"/>
      <c r="AJ22" s="7"/>
      <c r="AK22" s="7"/>
      <c r="BP22" s="6"/>
    </row>
    <row r="23" spans="1:68" hidden="1" x14ac:dyDescent="0.2">
      <c r="A23" s="7"/>
      <c r="B23" s="7"/>
      <c r="C23" s="7"/>
      <c r="D23" s="7"/>
      <c r="E23" s="7"/>
      <c r="F23" s="32"/>
      <c r="G23" s="3"/>
      <c r="H23" s="3"/>
      <c r="I23" s="7"/>
      <c r="J23" s="7"/>
      <c r="K23" s="3"/>
      <c r="L23" s="3"/>
      <c r="M23" s="3"/>
      <c r="N23" s="3"/>
      <c r="O23" s="4"/>
      <c r="P23" s="4"/>
      <c r="Q23" s="3"/>
      <c r="R23" s="4"/>
      <c r="S23" s="3"/>
      <c r="T23" s="3"/>
      <c r="U23" s="3"/>
      <c r="V23" s="4"/>
      <c r="W23" s="4"/>
      <c r="X23" s="3"/>
      <c r="Y23" s="4"/>
      <c r="Z23" s="3"/>
      <c r="AA23" s="3"/>
      <c r="AB23" s="3"/>
      <c r="AC23" s="3"/>
      <c r="AD23" s="3"/>
      <c r="AE23" s="3"/>
      <c r="AF23" s="3"/>
      <c r="AG23" s="4"/>
      <c r="AH23" s="4"/>
      <c r="AI23" s="3"/>
      <c r="AJ23" s="4"/>
      <c r="AK23" s="3"/>
      <c r="BP23" s="6"/>
    </row>
    <row r="24" spans="1:68" hidden="1" x14ac:dyDescent="0.2">
      <c r="A24" s="3"/>
      <c r="B24" s="3"/>
      <c r="C24" s="4"/>
      <c r="D24" s="4"/>
      <c r="E24" s="3"/>
      <c r="F24" s="35"/>
      <c r="G24" s="7"/>
      <c r="H24" s="7"/>
      <c r="I24" s="4"/>
      <c r="J24" s="4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BP24" s="6"/>
    </row>
    <row r="25" spans="1:68" hidden="1" x14ac:dyDescent="0.2">
      <c r="A25" s="7"/>
      <c r="B25" s="7"/>
      <c r="C25" s="7"/>
      <c r="D25" s="7"/>
      <c r="E25" s="7"/>
      <c r="F25" s="32"/>
      <c r="G25" s="3"/>
      <c r="H25" s="3"/>
      <c r="I25" s="7"/>
      <c r="J25" s="3"/>
      <c r="K25" s="4"/>
      <c r="L25" s="3"/>
      <c r="M25" s="3"/>
      <c r="N25" s="3"/>
      <c r="O25" s="4"/>
      <c r="P25" s="4"/>
      <c r="Q25" s="3"/>
      <c r="R25" s="4"/>
      <c r="S25" s="3"/>
      <c r="T25" s="3"/>
      <c r="U25" s="3"/>
      <c r="V25" s="4"/>
      <c r="W25" s="4"/>
      <c r="X25" s="3"/>
      <c r="Y25" s="4"/>
      <c r="Z25" s="3"/>
      <c r="AA25" s="3"/>
      <c r="AB25" s="3"/>
      <c r="AC25" s="3"/>
      <c r="AD25" s="3"/>
      <c r="AE25" s="3"/>
      <c r="AF25" s="3"/>
      <c r="AG25" s="4"/>
      <c r="AH25" s="4"/>
      <c r="AI25" s="3"/>
      <c r="AJ25" s="4"/>
      <c r="AK25" s="3"/>
      <c r="BP25" s="6"/>
    </row>
    <row r="26" spans="1:68" hidden="1" x14ac:dyDescent="0.2">
      <c r="A26" s="3"/>
      <c r="B26" s="3"/>
      <c r="C26" s="4"/>
      <c r="D26" s="4"/>
      <c r="E26" s="3"/>
      <c r="F26" s="35"/>
      <c r="G26" s="7"/>
      <c r="H26" s="7"/>
      <c r="I26" s="4"/>
      <c r="J26" s="7"/>
      <c r="K26" s="7"/>
      <c r="L26" s="3"/>
      <c r="M26" s="3"/>
      <c r="N26" s="3"/>
      <c r="O26" s="4"/>
      <c r="P26" s="4"/>
      <c r="Q26" s="3"/>
      <c r="R26" s="4"/>
      <c r="S26" s="7"/>
      <c r="T26" s="7"/>
      <c r="U26" s="7"/>
      <c r="V26" s="7"/>
      <c r="W26" s="7"/>
      <c r="X26" s="7"/>
      <c r="Y26" s="7"/>
      <c r="Z26" s="3"/>
      <c r="AA26" s="3"/>
      <c r="AB26" s="3"/>
      <c r="AC26" s="7"/>
      <c r="AD26" s="3"/>
      <c r="AE26" s="3"/>
      <c r="AF26" s="3"/>
      <c r="AG26" s="4"/>
      <c r="AH26" s="4"/>
      <c r="AI26" s="3"/>
      <c r="AJ26" s="4"/>
      <c r="AK26" s="7"/>
      <c r="BP26" s="6"/>
    </row>
    <row r="27" spans="1:68" hidden="1" x14ac:dyDescent="0.2">
      <c r="A27" s="3"/>
      <c r="B27" s="3"/>
      <c r="C27" s="4"/>
      <c r="D27" s="4"/>
      <c r="E27" s="3"/>
      <c r="F27" s="35"/>
      <c r="G27" s="9"/>
      <c r="H27" s="9"/>
      <c r="I27" s="4"/>
      <c r="J27" s="9"/>
      <c r="K27" s="4"/>
      <c r="L27" s="7"/>
      <c r="M27" s="7"/>
      <c r="N27" s="7"/>
      <c r="O27" s="7"/>
      <c r="P27" s="7"/>
      <c r="Q27" s="7"/>
      <c r="R27" s="7"/>
      <c r="S27" s="4"/>
      <c r="T27" s="3"/>
      <c r="U27" s="3"/>
      <c r="V27" s="3"/>
      <c r="W27" s="4"/>
      <c r="X27" s="4"/>
      <c r="Y27" s="3"/>
      <c r="Z27" s="7"/>
      <c r="AA27" s="7"/>
      <c r="AB27" s="7"/>
      <c r="AC27" s="3"/>
      <c r="AD27" s="7"/>
      <c r="AE27" s="7"/>
      <c r="AF27" s="7"/>
      <c r="AG27" s="7"/>
      <c r="AH27" s="7"/>
      <c r="AI27" s="7"/>
      <c r="AJ27" s="7"/>
      <c r="AK27" s="4"/>
      <c r="BP27" s="6"/>
    </row>
    <row r="28" spans="1:68" hidden="1" x14ac:dyDescent="0.2">
      <c r="A28" s="7"/>
      <c r="B28" s="7"/>
      <c r="C28" s="7"/>
      <c r="D28" s="7"/>
      <c r="E28" s="7"/>
      <c r="F28" s="32"/>
      <c r="G28" s="3"/>
      <c r="H28" s="3"/>
      <c r="I28" s="7"/>
      <c r="J28" s="3"/>
      <c r="K28" s="7"/>
      <c r="L28" s="3"/>
      <c r="M28" s="3"/>
      <c r="N28" s="3"/>
      <c r="O28" s="4"/>
      <c r="P28" s="4"/>
      <c r="Q28" s="3"/>
      <c r="R28" s="4"/>
      <c r="S28" s="9"/>
      <c r="T28" s="9"/>
      <c r="U28" s="9"/>
      <c r="V28" s="9"/>
      <c r="W28" s="9"/>
      <c r="Y28" s="11"/>
      <c r="Z28" s="3"/>
      <c r="AA28" s="3"/>
      <c r="AB28" s="3"/>
      <c r="AC28" s="7"/>
      <c r="AD28" s="3"/>
      <c r="AE28" s="3"/>
      <c r="AF28" s="3"/>
      <c r="AG28" s="4"/>
      <c r="AH28" s="4"/>
      <c r="AI28" s="3"/>
      <c r="AJ28" s="4"/>
      <c r="AK28" s="9"/>
      <c r="BP28" s="6"/>
    </row>
    <row r="29" spans="1:68" hidden="1" x14ac:dyDescent="0.2">
      <c r="A29" s="3"/>
      <c r="B29" s="3"/>
      <c r="C29" s="4"/>
      <c r="D29" s="4"/>
      <c r="E29" s="3"/>
      <c r="F29" s="35"/>
      <c r="G29" s="7"/>
      <c r="H29" s="7"/>
      <c r="I29" s="4"/>
      <c r="J29" s="7"/>
      <c r="K29" s="4"/>
      <c r="L29" s="7"/>
      <c r="M29" s="7"/>
      <c r="N29" s="7"/>
      <c r="O29" s="7"/>
      <c r="P29" s="7"/>
      <c r="Q29" s="7"/>
      <c r="R29" s="7"/>
      <c r="S29" s="3"/>
      <c r="T29" s="3"/>
      <c r="U29" s="3"/>
      <c r="V29" s="4"/>
      <c r="W29" s="4"/>
      <c r="X29" s="3"/>
      <c r="Y29" s="4"/>
      <c r="Z29" s="3"/>
      <c r="AA29" s="3"/>
      <c r="AB29" s="3"/>
      <c r="AC29" s="3"/>
      <c r="AD29" s="7"/>
      <c r="AE29" s="7"/>
      <c r="AF29" s="7"/>
      <c r="AG29" s="7"/>
      <c r="AH29" s="7"/>
      <c r="AI29" s="7"/>
      <c r="AJ29" s="7"/>
      <c r="AK29" s="3"/>
      <c r="BP29" s="6"/>
    </row>
    <row r="30" spans="1:68" hidden="1" x14ac:dyDescent="0.2">
      <c r="A30" s="7"/>
      <c r="B30" s="7"/>
      <c r="C30" s="7"/>
      <c r="D30" s="7"/>
      <c r="E30" s="7"/>
      <c r="F30" s="32"/>
      <c r="G30" s="3"/>
      <c r="H30" s="3"/>
      <c r="I30" s="7"/>
      <c r="J30" s="3"/>
      <c r="K30" s="7"/>
      <c r="L30" s="3"/>
      <c r="M30" s="3"/>
      <c r="N30" s="3"/>
      <c r="O30" s="4"/>
      <c r="P30" s="4"/>
      <c r="Q30" s="3"/>
      <c r="R30" s="4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3"/>
      <c r="AE30" s="3"/>
      <c r="AF30" s="3"/>
      <c r="AG30" s="4"/>
      <c r="AH30" s="4"/>
      <c r="AI30" s="3"/>
      <c r="AJ30" s="4"/>
      <c r="AK30" s="7"/>
      <c r="BP30" s="6"/>
    </row>
    <row r="31" spans="1:68" hidden="1" x14ac:dyDescent="0.2">
      <c r="A31" s="3"/>
      <c r="B31" s="3"/>
      <c r="C31" s="4"/>
      <c r="D31" s="4"/>
      <c r="E31" s="3"/>
      <c r="F31" s="35"/>
      <c r="G31" s="7"/>
      <c r="H31" s="7"/>
      <c r="I31" s="4"/>
      <c r="J31" s="7"/>
      <c r="K31" s="4"/>
      <c r="L31" s="7"/>
      <c r="M31" s="7"/>
      <c r="N31" s="7"/>
      <c r="O31" s="7"/>
      <c r="P31" s="7"/>
      <c r="Q31" s="7"/>
      <c r="R31" s="7"/>
      <c r="S31" s="3"/>
      <c r="T31" s="3"/>
      <c r="U31" s="3"/>
      <c r="V31" s="4"/>
      <c r="W31" s="4"/>
      <c r="X31" s="3"/>
      <c r="Y31" s="4"/>
      <c r="Z31" s="3"/>
      <c r="AA31" s="3"/>
      <c r="AB31" s="3"/>
      <c r="AC31" s="3"/>
      <c r="AD31" s="7"/>
      <c r="AE31" s="7"/>
      <c r="AF31" s="7"/>
      <c r="AG31" s="7"/>
      <c r="AH31" s="7"/>
      <c r="AI31" s="7"/>
      <c r="AJ31" s="7"/>
      <c r="AK31" s="3"/>
      <c r="BP31" s="6"/>
    </row>
    <row r="32" spans="1:68" hidden="1" x14ac:dyDescent="0.2">
      <c r="A32" s="3"/>
      <c r="B32" s="3"/>
      <c r="C32" s="4"/>
      <c r="D32" s="4"/>
      <c r="E32" s="3"/>
      <c r="F32" s="35"/>
      <c r="G32" s="9"/>
      <c r="H32" s="9"/>
      <c r="I32" s="4"/>
      <c r="J32" s="9"/>
      <c r="K32" s="7"/>
      <c r="L32" s="3"/>
      <c r="M32" s="3"/>
      <c r="N32" s="3"/>
      <c r="O32" s="4"/>
      <c r="P32" s="4"/>
      <c r="Q32" s="3"/>
      <c r="R32" s="4"/>
      <c r="S32" s="7"/>
      <c r="T32" s="7"/>
      <c r="U32" s="7"/>
      <c r="V32" s="7"/>
      <c r="W32" s="7"/>
      <c r="X32" s="7"/>
      <c r="Y32" s="7"/>
      <c r="Z32" s="3"/>
      <c r="AA32" s="3"/>
      <c r="AB32" s="7"/>
      <c r="AC32" s="7"/>
      <c r="AD32" s="3"/>
      <c r="AE32" s="3"/>
      <c r="AF32" s="3"/>
      <c r="AG32" s="4"/>
      <c r="AH32" s="4"/>
      <c r="AI32" s="3"/>
      <c r="AJ32" s="4"/>
      <c r="AK32" s="7"/>
      <c r="BP32" s="6"/>
    </row>
    <row r="33" spans="1:68" hidden="1" x14ac:dyDescent="0.2">
      <c r="A33" s="7"/>
      <c r="B33" s="7"/>
      <c r="C33" s="7"/>
      <c r="D33" s="7"/>
      <c r="E33" s="7"/>
      <c r="F33" s="32"/>
      <c r="G33" s="3"/>
      <c r="H33" s="3"/>
      <c r="I33" s="7"/>
      <c r="J33" s="3"/>
      <c r="K33" s="4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BP33" s="6"/>
    </row>
    <row r="34" spans="1:68" hidden="1" x14ac:dyDescent="0.2">
      <c r="A34" s="3"/>
      <c r="B34" s="3"/>
      <c r="C34" s="4"/>
      <c r="D34" s="4"/>
      <c r="E34" s="3"/>
      <c r="F34" s="35"/>
      <c r="G34" s="7"/>
      <c r="H34" s="7"/>
      <c r="I34" s="4"/>
      <c r="J34" s="7"/>
      <c r="K34" s="7"/>
      <c r="L34" s="3"/>
      <c r="M34" s="3"/>
      <c r="N34" s="3"/>
      <c r="O34" s="4"/>
      <c r="P34" s="4"/>
      <c r="Q34" s="3"/>
      <c r="R34" s="4"/>
      <c r="S34" s="4"/>
      <c r="T34" s="4"/>
      <c r="U34" s="3"/>
      <c r="V34" s="3"/>
      <c r="W34" s="3"/>
      <c r="X34" s="4"/>
      <c r="Y34" s="4"/>
      <c r="Z34" s="3"/>
      <c r="AA34" s="4"/>
      <c r="AB34" s="4"/>
      <c r="AC34" s="3"/>
      <c r="AD34" s="3"/>
      <c r="AE34" s="3"/>
      <c r="AF34" s="3"/>
      <c r="AG34" s="4"/>
      <c r="AH34" s="4"/>
      <c r="AI34" s="3"/>
      <c r="AJ34" s="4"/>
      <c r="AK34" s="4"/>
      <c r="BP34" s="6"/>
    </row>
    <row r="35" spans="1:68" hidden="1" x14ac:dyDescent="0.2">
      <c r="A35" s="7"/>
      <c r="B35" s="7"/>
      <c r="C35" s="7"/>
      <c r="D35" s="7"/>
      <c r="E35" s="7"/>
      <c r="F35" s="32"/>
      <c r="G35" s="3"/>
      <c r="H35" s="3"/>
      <c r="I35" s="7"/>
      <c r="J35" s="3"/>
      <c r="K35" s="4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BP35" s="6"/>
    </row>
    <row r="36" spans="1:68" hidden="1" x14ac:dyDescent="0.2">
      <c r="A36" s="3"/>
      <c r="B36" s="3"/>
      <c r="C36" s="4"/>
      <c r="D36" s="4"/>
      <c r="E36" s="3"/>
      <c r="F36" s="35"/>
      <c r="G36" s="7"/>
      <c r="H36" s="7"/>
      <c r="I36" s="4"/>
      <c r="J36" s="7"/>
      <c r="K36" s="7"/>
      <c r="L36" s="3"/>
      <c r="M36" s="3"/>
      <c r="N36" s="3"/>
      <c r="O36" s="4"/>
      <c r="P36" s="4"/>
      <c r="Q36" s="3"/>
      <c r="R36" s="4"/>
      <c r="S36" s="7"/>
      <c r="T36" s="7"/>
      <c r="U36" s="7"/>
      <c r="V36" s="7"/>
      <c r="W36" s="7"/>
      <c r="X36" s="7"/>
      <c r="Y36" s="7"/>
      <c r="Z36" s="4"/>
      <c r="AA36" s="4"/>
      <c r="AB36" s="3"/>
      <c r="AC36" s="7"/>
      <c r="AD36" s="3"/>
      <c r="AE36" s="3"/>
      <c r="AF36" s="3"/>
      <c r="AG36" s="4"/>
      <c r="AH36" s="4"/>
      <c r="AI36" s="3"/>
      <c r="AJ36" s="4"/>
      <c r="AK36" s="7"/>
      <c r="BP36" s="6"/>
    </row>
    <row r="37" spans="1:68" hidden="1" x14ac:dyDescent="0.2">
      <c r="A37" s="3"/>
      <c r="B37" s="3"/>
      <c r="C37" s="4"/>
      <c r="D37" s="4"/>
      <c r="E37" s="3"/>
      <c r="F37" s="35"/>
      <c r="G37" s="9"/>
      <c r="H37" s="9"/>
      <c r="I37" s="4"/>
      <c r="J37" s="9"/>
      <c r="K37" s="4"/>
      <c r="L37" s="3"/>
      <c r="M37" s="3"/>
      <c r="N37" s="3"/>
      <c r="O37" s="4"/>
      <c r="P37" s="4"/>
      <c r="Q37" s="3"/>
      <c r="R37" s="4"/>
      <c r="S37" s="4"/>
      <c r="T37" s="3"/>
      <c r="U37" s="3"/>
      <c r="V37" s="3"/>
      <c r="W37" s="4"/>
      <c r="X37" s="4"/>
      <c r="Y37" s="3"/>
      <c r="Z37" s="7"/>
      <c r="AA37" s="7"/>
      <c r="AB37" s="7"/>
      <c r="AC37" s="3"/>
      <c r="AD37" s="3"/>
      <c r="AE37" s="3"/>
      <c r="AF37" s="3"/>
      <c r="AG37" s="4"/>
      <c r="AH37" s="4"/>
      <c r="AI37" s="3"/>
      <c r="AJ37" s="4"/>
      <c r="AK37" s="4"/>
      <c r="BP37" s="6"/>
    </row>
    <row r="38" spans="1:68" hidden="1" x14ac:dyDescent="0.2">
      <c r="A38" s="7"/>
      <c r="B38" s="7"/>
      <c r="C38" s="7"/>
      <c r="D38" s="7"/>
      <c r="E38" s="7"/>
      <c r="F38" s="32"/>
      <c r="G38" s="3"/>
      <c r="H38" s="3"/>
      <c r="I38" s="7"/>
      <c r="J38" s="3"/>
      <c r="K38" s="7"/>
      <c r="L38" s="7"/>
      <c r="M38" s="7"/>
      <c r="N38" s="7"/>
      <c r="O38" s="7"/>
      <c r="P38" s="7"/>
      <c r="Q38" s="7"/>
      <c r="R38" s="7"/>
      <c r="S38" s="9"/>
      <c r="T38" s="9"/>
      <c r="U38" s="9"/>
      <c r="V38" s="9"/>
      <c r="W38" s="9"/>
      <c r="Y38" s="11"/>
      <c r="Z38" s="3"/>
      <c r="AA38" s="3"/>
      <c r="AB38" s="3"/>
      <c r="AC38" s="7"/>
      <c r="AD38" s="7"/>
      <c r="AE38" s="7"/>
      <c r="AF38" s="7"/>
      <c r="AG38" s="7"/>
      <c r="AH38" s="7"/>
      <c r="AI38" s="7"/>
      <c r="AJ38" s="7"/>
      <c r="AK38" s="9"/>
      <c r="BP38" s="6"/>
    </row>
    <row r="39" spans="1:68" hidden="1" x14ac:dyDescent="0.2">
      <c r="A39" s="3"/>
      <c r="B39" s="3"/>
      <c r="C39" s="4"/>
      <c r="D39" s="4"/>
      <c r="E39" s="3"/>
      <c r="F39" s="35"/>
      <c r="G39" s="7"/>
      <c r="H39" s="7"/>
      <c r="I39" s="4"/>
      <c r="J39" s="7"/>
      <c r="K39" s="4"/>
      <c r="L39" s="3"/>
      <c r="M39" s="3"/>
      <c r="N39" s="3"/>
      <c r="O39" s="4"/>
      <c r="P39" s="4"/>
      <c r="Q39" s="3"/>
      <c r="R39" s="4"/>
      <c r="S39" s="3"/>
      <c r="T39" s="3"/>
      <c r="U39" s="3"/>
      <c r="V39" s="4"/>
      <c r="W39" s="4"/>
      <c r="X39" s="3"/>
      <c r="Y39" s="4"/>
      <c r="Z39" s="7"/>
      <c r="AA39" s="7"/>
      <c r="AB39" s="3"/>
      <c r="AC39" s="3"/>
      <c r="AD39" s="3"/>
      <c r="AE39" s="3"/>
      <c r="AF39" s="3"/>
      <c r="AG39" s="4"/>
      <c r="AH39" s="4"/>
      <c r="AI39" s="3"/>
      <c r="AJ39" s="4"/>
      <c r="AK39" s="3"/>
      <c r="BP39" s="6"/>
    </row>
    <row r="40" spans="1:68" hidden="1" x14ac:dyDescent="0.2">
      <c r="A40" s="7"/>
      <c r="B40" s="7"/>
      <c r="C40" s="7"/>
      <c r="D40" s="7"/>
      <c r="E40" s="7"/>
      <c r="F40" s="32"/>
      <c r="G40" s="3"/>
      <c r="H40" s="3"/>
      <c r="I40" s="7"/>
      <c r="J40" s="3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3"/>
      <c r="AA40" s="3"/>
      <c r="AB40" s="7"/>
      <c r="AC40" s="7"/>
      <c r="AD40" s="7"/>
      <c r="AE40" s="7"/>
      <c r="AF40" s="7"/>
      <c r="AG40" s="7"/>
      <c r="AH40" s="7"/>
      <c r="AI40" s="7"/>
      <c r="AJ40" s="7"/>
      <c r="AK40" s="7"/>
      <c r="BP40" s="6"/>
    </row>
    <row r="41" spans="1:68" hidden="1" x14ac:dyDescent="0.2">
      <c r="A41" s="3"/>
      <c r="B41" s="3"/>
      <c r="C41" s="4"/>
      <c r="D41" s="4"/>
      <c r="E41" s="3"/>
      <c r="F41" s="35"/>
      <c r="G41" s="7"/>
      <c r="H41" s="7"/>
      <c r="I41" s="4"/>
      <c r="J41" s="7"/>
      <c r="K41" s="3"/>
      <c r="L41" s="3"/>
      <c r="M41" s="3"/>
      <c r="N41" s="3"/>
      <c r="O41" s="4"/>
      <c r="P41" s="4"/>
      <c r="Q41" s="3"/>
      <c r="R41" s="4"/>
      <c r="S41" s="3"/>
      <c r="T41" s="3"/>
      <c r="U41" s="3"/>
      <c r="V41" s="4"/>
      <c r="W41" s="4"/>
      <c r="X41" s="3"/>
      <c r="Y41" s="4"/>
      <c r="Z41" s="3"/>
      <c r="AA41" s="3"/>
      <c r="AB41" s="3"/>
      <c r="AC41" s="3"/>
      <c r="AD41" s="3"/>
      <c r="AE41" s="3"/>
      <c r="AF41" s="3"/>
      <c r="AG41" s="4"/>
      <c r="AH41" s="4"/>
      <c r="AI41" s="3"/>
      <c r="AJ41" s="4"/>
      <c r="AK41" s="3"/>
      <c r="BP41" s="6"/>
    </row>
    <row r="42" spans="1:68" hidden="1" x14ac:dyDescent="0.2">
      <c r="A42" s="3"/>
      <c r="B42" s="3"/>
      <c r="C42" s="4"/>
      <c r="D42" s="4"/>
      <c r="E42" s="3"/>
      <c r="F42" s="35"/>
      <c r="G42" s="9"/>
      <c r="H42" s="9"/>
      <c r="I42" s="4"/>
      <c r="J42" s="9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BP42" s="6"/>
    </row>
    <row r="43" spans="1:68" hidden="1" x14ac:dyDescent="0.2">
      <c r="A43" s="7"/>
      <c r="B43" s="7"/>
      <c r="C43" s="7"/>
      <c r="D43" s="7"/>
      <c r="E43" s="7"/>
      <c r="F43" s="32"/>
      <c r="G43" s="3"/>
      <c r="H43" s="3"/>
      <c r="I43" s="7"/>
      <c r="J43" s="3"/>
      <c r="K43" s="3"/>
      <c r="L43" s="3"/>
      <c r="M43" s="3"/>
      <c r="N43" s="3"/>
      <c r="O43" s="4"/>
      <c r="P43" s="4"/>
      <c r="Q43" s="3"/>
      <c r="R43" s="4"/>
      <c r="S43" s="3"/>
      <c r="T43" s="3"/>
      <c r="U43" s="3"/>
      <c r="V43" s="4"/>
      <c r="W43" s="4"/>
      <c r="X43" s="3"/>
      <c r="Y43" s="4"/>
      <c r="Z43" s="3"/>
      <c r="AA43" s="3"/>
      <c r="AB43" s="3"/>
      <c r="AC43" s="3"/>
      <c r="AD43" s="3"/>
      <c r="AE43" s="3"/>
      <c r="AF43" s="3"/>
      <c r="AG43" s="4"/>
      <c r="AH43" s="4"/>
      <c r="AI43" s="3"/>
      <c r="AJ43" s="4"/>
      <c r="AK43" s="3"/>
      <c r="BP43" s="6"/>
    </row>
    <row r="44" spans="1:68" hidden="1" x14ac:dyDescent="0.2">
      <c r="A44" s="3"/>
      <c r="B44" s="3"/>
      <c r="C44" s="4"/>
      <c r="D44" s="4"/>
      <c r="E44" s="3"/>
      <c r="F44" s="35"/>
      <c r="G44" s="7"/>
      <c r="H44" s="7"/>
      <c r="I44" s="4"/>
      <c r="J44" s="7"/>
      <c r="K44" s="7"/>
      <c r="L44" s="3"/>
      <c r="M44" s="3"/>
      <c r="N44" s="3"/>
      <c r="O44" s="4"/>
      <c r="P44" s="4"/>
      <c r="Q44" s="3"/>
      <c r="R44" s="4"/>
      <c r="S44" s="7"/>
      <c r="T44" s="7"/>
      <c r="U44" s="7"/>
      <c r="V44" s="7"/>
      <c r="W44" s="7"/>
      <c r="X44" s="7"/>
      <c r="Y44" s="7"/>
      <c r="Z44" s="3"/>
      <c r="AA44" s="3"/>
      <c r="AB44" s="3"/>
      <c r="AC44" s="7"/>
      <c r="AD44" s="3"/>
      <c r="AE44" s="3"/>
      <c r="AF44" s="3"/>
      <c r="AG44" s="4"/>
      <c r="AH44" s="4"/>
      <c r="AI44" s="3"/>
      <c r="AJ44" s="4"/>
      <c r="AK44" s="7"/>
      <c r="BP44" s="6"/>
    </row>
    <row r="45" spans="1:68" hidden="1" x14ac:dyDescent="0.2">
      <c r="A45" s="7"/>
      <c r="B45" s="7"/>
      <c r="C45" s="7"/>
      <c r="D45" s="7"/>
      <c r="E45" s="7"/>
      <c r="F45" s="32"/>
      <c r="G45" s="3"/>
      <c r="H45" s="3"/>
      <c r="I45" s="7"/>
      <c r="J45" s="3"/>
      <c r="K45" s="3"/>
      <c r="L45" s="7"/>
      <c r="M45" s="7"/>
      <c r="N45" s="7"/>
      <c r="O45" s="7"/>
      <c r="P45" s="7"/>
      <c r="Q45" s="7"/>
      <c r="R45" s="7"/>
      <c r="S45" s="4"/>
      <c r="T45" s="3"/>
      <c r="U45" s="3"/>
      <c r="V45" s="3"/>
      <c r="W45" s="4"/>
      <c r="X45" s="4"/>
      <c r="Y45" s="3"/>
      <c r="Z45" s="7"/>
      <c r="AA45" s="7"/>
      <c r="AB45" s="7"/>
      <c r="AC45" s="3"/>
      <c r="AD45" s="7"/>
      <c r="AE45" s="7"/>
      <c r="AF45" s="7"/>
      <c r="AG45" s="7"/>
      <c r="AH45" s="7"/>
      <c r="AI45" s="7"/>
      <c r="AJ45" s="7"/>
      <c r="AK45" s="4"/>
      <c r="BP45" s="6"/>
    </row>
    <row r="46" spans="1:68" hidden="1" x14ac:dyDescent="0.2">
      <c r="A46" s="3"/>
      <c r="B46" s="3"/>
      <c r="C46" s="4"/>
      <c r="D46" s="4"/>
      <c r="E46" s="3"/>
      <c r="F46" s="35"/>
      <c r="G46" s="7"/>
      <c r="H46" s="7"/>
      <c r="I46" s="4"/>
      <c r="J46" s="7"/>
      <c r="K46" s="7"/>
      <c r="L46" s="3"/>
      <c r="M46" s="3"/>
      <c r="N46" s="3"/>
      <c r="O46" s="4"/>
      <c r="P46" s="4"/>
      <c r="Q46" s="3"/>
      <c r="R46" s="4"/>
      <c r="S46" s="9"/>
      <c r="T46" s="9"/>
      <c r="U46" s="9"/>
      <c r="V46" s="9"/>
      <c r="W46" s="9"/>
      <c r="Y46" s="11"/>
      <c r="Z46" s="3"/>
      <c r="AA46" s="3"/>
      <c r="AB46" s="3"/>
      <c r="AC46" s="7"/>
      <c r="AD46" s="3"/>
      <c r="AE46" s="3"/>
      <c r="AF46" s="3"/>
      <c r="AG46" s="4"/>
      <c r="AH46" s="4"/>
      <c r="AI46" s="3"/>
      <c r="AJ46" s="4"/>
      <c r="AK46" s="9"/>
      <c r="BP46" s="6"/>
    </row>
    <row r="47" spans="1:68" hidden="1" x14ac:dyDescent="0.2">
      <c r="A47" s="3"/>
      <c r="B47" s="3"/>
      <c r="C47" s="4"/>
      <c r="D47" s="4"/>
      <c r="E47" s="3"/>
      <c r="F47" s="35"/>
      <c r="G47" s="9"/>
      <c r="H47" s="9"/>
      <c r="I47" s="4"/>
      <c r="J47" s="9"/>
      <c r="K47" s="4"/>
      <c r="L47" s="7"/>
      <c r="M47" s="7"/>
      <c r="N47" s="7"/>
      <c r="O47" s="7"/>
      <c r="P47" s="7"/>
      <c r="Q47" s="7"/>
      <c r="R47" s="7"/>
      <c r="S47" s="3"/>
      <c r="T47" s="3"/>
      <c r="U47" s="3"/>
      <c r="V47" s="4"/>
      <c r="W47" s="4"/>
      <c r="X47" s="3"/>
      <c r="Y47" s="4"/>
      <c r="Z47" s="3"/>
      <c r="AA47" s="3"/>
      <c r="AB47" s="3"/>
      <c r="AC47" s="3"/>
      <c r="AD47" s="7"/>
      <c r="AE47" s="7"/>
      <c r="AF47" s="7"/>
      <c r="AG47" s="7"/>
      <c r="AH47" s="7"/>
      <c r="AI47" s="7"/>
      <c r="AJ47" s="7"/>
      <c r="AK47" s="3"/>
      <c r="BP47" s="6"/>
    </row>
    <row r="48" spans="1:68" hidden="1" x14ac:dyDescent="0.2">
      <c r="A48" s="7"/>
      <c r="B48" s="7"/>
      <c r="C48" s="7"/>
      <c r="D48" s="7"/>
      <c r="E48" s="7"/>
      <c r="F48" s="32"/>
      <c r="G48" s="3"/>
      <c r="H48" s="3"/>
      <c r="I48" s="7"/>
      <c r="J48" s="3"/>
      <c r="L48" s="3"/>
      <c r="M48" s="3"/>
      <c r="N48" s="3"/>
      <c r="O48" s="4"/>
      <c r="P48" s="4"/>
      <c r="Q48" s="3"/>
      <c r="R48" s="4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3"/>
      <c r="AE48" s="3"/>
      <c r="AF48" s="3"/>
      <c r="AG48" s="4"/>
      <c r="AH48" s="4"/>
      <c r="AI48" s="3"/>
      <c r="AJ48" s="4"/>
      <c r="AK48" s="7"/>
      <c r="BP48" s="6"/>
    </row>
    <row r="49" spans="1:68" hidden="1" x14ac:dyDescent="0.2">
      <c r="A49" s="3"/>
      <c r="B49" s="3"/>
      <c r="C49" s="3"/>
      <c r="D49" s="4"/>
      <c r="E49" s="4"/>
      <c r="F49" s="34"/>
      <c r="G49" s="4"/>
      <c r="H49" s="3"/>
      <c r="I49" s="4"/>
      <c r="J49" s="4"/>
      <c r="K49" s="3"/>
      <c r="L49" s="7"/>
      <c r="M49" s="7"/>
      <c r="N49" s="7"/>
      <c r="O49" s="7"/>
      <c r="P49" s="7"/>
      <c r="Q49" s="7"/>
      <c r="R49" s="7"/>
      <c r="S49" s="3"/>
      <c r="T49" s="3"/>
      <c r="U49" s="3"/>
      <c r="V49" s="4"/>
      <c r="W49" s="4"/>
      <c r="X49" s="3"/>
      <c r="Y49" s="4"/>
      <c r="Z49" s="3"/>
      <c r="AA49" s="3"/>
      <c r="AB49" s="3"/>
      <c r="AC49" s="3"/>
      <c r="AD49" s="7"/>
      <c r="AE49" s="7"/>
      <c r="AF49" s="7"/>
      <c r="AG49" s="7"/>
      <c r="AH49" s="7"/>
      <c r="AI49" s="7"/>
      <c r="AJ49" s="7"/>
      <c r="AK49" s="3"/>
      <c r="BP49" s="6"/>
    </row>
    <row r="50" spans="1:68" hidden="1" x14ac:dyDescent="0.2">
      <c r="A50" s="3"/>
      <c r="B50" s="3"/>
      <c r="C50" s="4"/>
      <c r="D50" s="4"/>
      <c r="E50" s="3"/>
      <c r="F50" s="35"/>
      <c r="G50" s="9"/>
      <c r="H50" s="9"/>
      <c r="I50" s="4"/>
      <c r="J50" s="9"/>
      <c r="K50" s="3"/>
      <c r="L50" s="3"/>
      <c r="M50" s="3"/>
      <c r="N50" s="3"/>
      <c r="O50" s="4"/>
      <c r="P50" s="4"/>
      <c r="Q50" s="3"/>
      <c r="R50" s="4"/>
      <c r="S50" s="7"/>
      <c r="T50" s="7"/>
      <c r="U50" s="7"/>
      <c r="V50" s="7"/>
      <c r="W50" s="7"/>
      <c r="X50" s="7"/>
      <c r="Y50" s="7"/>
      <c r="Z50" s="3"/>
      <c r="AA50" s="3"/>
      <c r="AB50" s="7"/>
      <c r="AC50" s="7"/>
      <c r="AD50" s="3"/>
      <c r="AE50" s="3"/>
      <c r="AF50" s="3"/>
      <c r="AG50" s="4"/>
      <c r="AH50" s="4"/>
      <c r="AI50" s="3"/>
      <c r="AJ50" s="4"/>
      <c r="AK50" s="7"/>
      <c r="BP50" s="6"/>
    </row>
    <row r="51" spans="1:68" hidden="1" x14ac:dyDescent="0.2">
      <c r="A51" s="7"/>
      <c r="B51" s="7"/>
      <c r="C51" s="7"/>
      <c r="D51" s="7"/>
      <c r="E51" s="7"/>
      <c r="F51" s="32"/>
      <c r="G51" s="3"/>
      <c r="H51" s="3"/>
      <c r="I51" s="7"/>
      <c r="J51" s="3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BP51" s="6"/>
    </row>
    <row r="52" spans="1:68" hidden="1" x14ac:dyDescent="0.2">
      <c r="A52" s="3"/>
      <c r="B52" s="3"/>
      <c r="C52" s="4"/>
      <c r="D52" s="4"/>
      <c r="E52" s="3"/>
      <c r="F52" s="35"/>
      <c r="G52" s="7"/>
      <c r="H52" s="7"/>
      <c r="I52" s="4"/>
      <c r="J52" s="7"/>
      <c r="K52" s="3"/>
      <c r="L52" s="3"/>
      <c r="M52" s="3"/>
      <c r="N52" s="3"/>
      <c r="O52" s="4"/>
      <c r="P52" s="4"/>
      <c r="Q52" s="3"/>
      <c r="R52" s="4"/>
      <c r="S52" s="4"/>
      <c r="T52" s="4"/>
      <c r="U52" s="3"/>
      <c r="V52" s="3"/>
      <c r="W52" s="3"/>
      <c r="X52" s="4"/>
      <c r="Y52" s="4"/>
      <c r="Z52" s="3"/>
      <c r="AA52" s="4"/>
      <c r="AB52" s="4"/>
      <c r="AC52" s="3"/>
      <c r="AD52" s="3"/>
      <c r="AE52" s="3"/>
      <c r="AF52" s="3"/>
      <c r="AG52" s="4"/>
      <c r="AH52" s="4"/>
      <c r="AI52" s="3"/>
      <c r="AJ52" s="4"/>
      <c r="AK52" s="4"/>
      <c r="BP52" s="6"/>
    </row>
    <row r="53" spans="1:68" hidden="1" x14ac:dyDescent="0.2">
      <c r="A53" s="7"/>
      <c r="B53" s="7"/>
      <c r="C53" s="7"/>
      <c r="D53" s="7"/>
      <c r="E53" s="7"/>
      <c r="F53" s="32"/>
      <c r="G53" s="3"/>
      <c r="H53" s="3"/>
      <c r="I53" s="7"/>
      <c r="J53" s="3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BP53" s="6"/>
    </row>
    <row r="54" spans="1:68" hidden="1" x14ac:dyDescent="0.2">
      <c r="A54" s="3"/>
      <c r="B54" s="3"/>
      <c r="C54" s="4"/>
      <c r="D54" s="4"/>
      <c r="E54" s="3"/>
      <c r="F54" s="35"/>
      <c r="G54" s="7"/>
      <c r="H54" s="7"/>
      <c r="I54" s="4"/>
      <c r="J54" s="7"/>
      <c r="K54" s="3"/>
      <c r="L54" s="3"/>
      <c r="M54" s="3"/>
      <c r="N54" s="3"/>
      <c r="O54" s="4"/>
      <c r="P54" s="4"/>
      <c r="Q54" s="3"/>
      <c r="R54" s="4"/>
      <c r="S54" s="7"/>
      <c r="T54" s="7"/>
      <c r="U54" s="7"/>
      <c r="V54" s="7"/>
      <c r="W54" s="7"/>
      <c r="X54" s="7"/>
      <c r="Y54" s="7"/>
      <c r="Z54" s="4"/>
      <c r="AA54" s="4"/>
      <c r="AB54" s="3"/>
      <c r="AC54" s="7"/>
      <c r="AD54" s="3"/>
      <c r="AE54" s="3"/>
      <c r="AF54" s="3"/>
      <c r="AG54" s="4"/>
      <c r="AH54" s="4"/>
      <c r="AI54" s="3"/>
      <c r="AJ54" s="4"/>
      <c r="AK54" s="7"/>
      <c r="BP54" s="6"/>
    </row>
    <row r="55" spans="1:68" hidden="1" x14ac:dyDescent="0.2">
      <c r="A55" s="3"/>
      <c r="B55" s="3"/>
      <c r="C55" s="4"/>
      <c r="D55" s="4"/>
      <c r="E55" s="3"/>
      <c r="F55" s="35"/>
      <c r="G55" s="9"/>
      <c r="H55" s="9"/>
      <c r="I55" s="4"/>
      <c r="J55" s="9"/>
      <c r="K55" s="3"/>
      <c r="L55" s="3"/>
      <c r="M55" s="3"/>
      <c r="N55" s="3"/>
      <c r="O55" s="4"/>
      <c r="P55" s="4"/>
      <c r="Q55" s="3"/>
      <c r="R55" s="4"/>
      <c r="S55" s="4"/>
      <c r="T55" s="3"/>
      <c r="U55" s="3"/>
      <c r="V55" s="3"/>
      <c r="W55" s="4"/>
      <c r="X55" s="4"/>
      <c r="Y55" s="3"/>
      <c r="Z55" s="7"/>
      <c r="AA55" s="7"/>
      <c r="AB55" s="7"/>
      <c r="AC55" s="3"/>
      <c r="AD55" s="3"/>
      <c r="AE55" s="3"/>
      <c r="AF55" s="3"/>
      <c r="AG55" s="4"/>
      <c r="AH55" s="4"/>
      <c r="AI55" s="3"/>
      <c r="AJ55" s="4"/>
      <c r="AK55" s="4"/>
      <c r="BP55" s="6"/>
    </row>
    <row r="56" spans="1:68" hidden="1" x14ac:dyDescent="0.2">
      <c r="A56" s="7"/>
      <c r="B56" s="7"/>
      <c r="C56" s="7"/>
      <c r="D56" s="7"/>
      <c r="E56" s="7"/>
      <c r="F56" s="32"/>
      <c r="G56" s="3"/>
      <c r="H56" s="3"/>
      <c r="I56" s="7"/>
      <c r="J56" s="3"/>
      <c r="K56" s="7"/>
      <c r="L56" s="7"/>
      <c r="M56" s="7"/>
      <c r="N56" s="7"/>
      <c r="O56" s="7"/>
      <c r="P56" s="7"/>
      <c r="Q56" s="7"/>
      <c r="R56" s="7"/>
      <c r="S56" s="9"/>
      <c r="T56" s="9"/>
      <c r="U56" s="9"/>
      <c r="V56" s="9"/>
      <c r="W56" s="9"/>
      <c r="Y56" s="11"/>
      <c r="Z56" s="3"/>
      <c r="AA56" s="3"/>
      <c r="AB56" s="3"/>
      <c r="AC56" s="7"/>
      <c r="AD56" s="7"/>
      <c r="AE56" s="7"/>
      <c r="AF56" s="7"/>
      <c r="AG56" s="7"/>
      <c r="AH56" s="7"/>
      <c r="AI56" s="7"/>
      <c r="AJ56" s="7"/>
      <c r="AK56" s="9"/>
      <c r="BP56" s="6"/>
    </row>
    <row r="57" spans="1:68" hidden="1" x14ac:dyDescent="0.2">
      <c r="A57" s="3"/>
      <c r="B57" s="3"/>
      <c r="C57" s="4"/>
      <c r="D57" s="4"/>
      <c r="E57" s="3"/>
      <c r="F57" s="35"/>
      <c r="G57" s="7"/>
      <c r="H57" s="7"/>
      <c r="I57" s="4"/>
      <c r="J57" s="7"/>
      <c r="K57" s="3"/>
      <c r="L57" s="3"/>
      <c r="M57" s="3"/>
      <c r="N57" s="3"/>
      <c r="O57" s="4"/>
      <c r="P57" s="4"/>
      <c r="Q57" s="3"/>
      <c r="R57" s="4"/>
      <c r="S57" s="3"/>
      <c r="T57" s="3"/>
      <c r="U57" s="3"/>
      <c r="V57" s="4"/>
      <c r="W57" s="4"/>
      <c r="X57" s="3"/>
      <c r="Y57" s="4"/>
      <c r="Z57" s="7"/>
      <c r="AA57" s="7"/>
      <c r="AB57" s="3"/>
      <c r="AC57" s="3"/>
      <c r="AD57" s="3"/>
      <c r="AE57" s="3"/>
      <c r="AF57" s="3"/>
      <c r="AG57" s="4"/>
      <c r="AH57" s="4"/>
      <c r="AI57" s="3"/>
      <c r="AJ57" s="4"/>
      <c r="AK57" s="3"/>
      <c r="BP57" s="6"/>
    </row>
    <row r="58" spans="1:68" hidden="1" x14ac:dyDescent="0.2">
      <c r="A58" s="7"/>
      <c r="B58" s="7"/>
      <c r="C58" s="7"/>
      <c r="D58" s="7"/>
      <c r="E58" s="7"/>
      <c r="F58" s="32"/>
      <c r="G58" s="3"/>
      <c r="H58" s="3"/>
      <c r="I58" s="7"/>
      <c r="J58" s="3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3"/>
      <c r="AA58" s="3"/>
      <c r="AB58" s="7"/>
      <c r="AC58" s="7"/>
      <c r="AD58" s="7"/>
      <c r="AE58" s="7"/>
      <c r="AF58" s="7"/>
      <c r="AG58" s="7"/>
      <c r="AH58" s="7"/>
      <c r="AI58" s="7"/>
      <c r="AJ58" s="7"/>
      <c r="AK58" s="7"/>
      <c r="BP58" s="6"/>
    </row>
    <row r="59" spans="1:68" hidden="1" x14ac:dyDescent="0.2">
      <c r="A59" s="3"/>
      <c r="B59" s="3"/>
      <c r="C59" s="4"/>
      <c r="D59" s="4"/>
      <c r="E59" s="3"/>
      <c r="F59" s="35"/>
      <c r="G59" s="7"/>
      <c r="H59" s="7"/>
      <c r="I59" s="4"/>
      <c r="J59" s="7"/>
      <c r="K59" s="3"/>
      <c r="L59" s="3"/>
      <c r="M59" s="3"/>
      <c r="N59" s="3"/>
      <c r="O59" s="4"/>
      <c r="P59" s="4"/>
      <c r="Q59" s="3"/>
      <c r="R59" s="4"/>
      <c r="S59" s="3"/>
      <c r="T59" s="3"/>
      <c r="U59" s="3"/>
      <c r="V59" s="4"/>
      <c r="W59" s="4"/>
      <c r="X59" s="3"/>
      <c r="Y59" s="4"/>
      <c r="Z59" s="3"/>
      <c r="AA59" s="3"/>
      <c r="AB59" s="3"/>
      <c r="AC59" s="3"/>
      <c r="AD59" s="3"/>
      <c r="AE59" s="3"/>
      <c r="AF59" s="3"/>
      <c r="AG59" s="4"/>
      <c r="AH59" s="4"/>
      <c r="AI59" s="3"/>
      <c r="AJ59" s="4"/>
      <c r="AK59" s="3"/>
      <c r="BP59" s="6"/>
    </row>
    <row r="60" spans="1:68" hidden="1" x14ac:dyDescent="0.2">
      <c r="A60" s="3"/>
      <c r="B60" s="3"/>
      <c r="C60" s="4"/>
      <c r="D60" s="4"/>
      <c r="E60" s="3"/>
      <c r="F60" s="35"/>
      <c r="G60" s="9"/>
      <c r="H60" s="9"/>
      <c r="I60" s="4"/>
      <c r="J60" s="9"/>
      <c r="K60" s="3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BP60" s="6"/>
    </row>
    <row r="61" spans="1:68" hidden="1" x14ac:dyDescent="0.2">
      <c r="A61" s="7"/>
      <c r="B61" s="7"/>
      <c r="C61" s="7"/>
      <c r="D61" s="7"/>
      <c r="E61" s="7"/>
      <c r="F61" s="32"/>
      <c r="G61" s="3"/>
      <c r="H61" s="3"/>
      <c r="I61" s="7"/>
      <c r="J61" s="3"/>
      <c r="K61" s="7"/>
      <c r="L61" s="3"/>
      <c r="M61" s="3"/>
      <c r="N61" s="3"/>
      <c r="O61" s="4"/>
      <c r="P61" s="4"/>
      <c r="Q61" s="3"/>
      <c r="R61" s="4"/>
      <c r="S61" s="3"/>
      <c r="T61" s="3"/>
      <c r="U61" s="3"/>
      <c r="V61" s="4"/>
      <c r="W61" s="4"/>
      <c r="X61" s="3"/>
      <c r="Y61" s="4"/>
      <c r="Z61" s="3"/>
      <c r="AA61" s="3"/>
      <c r="AB61" s="3"/>
      <c r="AC61" s="3"/>
      <c r="AD61" s="3"/>
      <c r="AE61" s="3"/>
      <c r="AF61" s="3"/>
      <c r="AG61" s="4"/>
      <c r="AH61" s="4"/>
      <c r="AI61" s="3"/>
      <c r="AJ61" s="4"/>
      <c r="AK61" s="3"/>
      <c r="BP61" s="6"/>
    </row>
    <row r="62" spans="1:68" hidden="1" x14ac:dyDescent="0.2">
      <c r="A62" s="3"/>
      <c r="B62" s="3"/>
      <c r="C62" s="4"/>
      <c r="D62" s="4"/>
      <c r="E62" s="3"/>
      <c r="F62" s="35"/>
      <c r="G62" s="7"/>
      <c r="H62" s="7"/>
      <c r="I62" s="4"/>
      <c r="J62" s="7"/>
      <c r="K62" s="3"/>
      <c r="L62" s="3"/>
      <c r="M62" s="3"/>
      <c r="N62" s="3"/>
      <c r="O62" s="4"/>
      <c r="P62" s="4"/>
      <c r="Q62" s="3"/>
      <c r="R62" s="4"/>
      <c r="S62" s="7"/>
      <c r="T62" s="7"/>
      <c r="U62" s="7"/>
      <c r="V62" s="7"/>
      <c r="W62" s="7"/>
      <c r="X62" s="7"/>
      <c r="Y62" s="7"/>
      <c r="Z62" s="3"/>
      <c r="AA62" s="3"/>
      <c r="AB62" s="3"/>
      <c r="AC62" s="7"/>
      <c r="AD62" s="3"/>
      <c r="AE62" s="3"/>
      <c r="AF62" s="3"/>
      <c r="AG62" s="4"/>
      <c r="AH62" s="4"/>
      <c r="AI62" s="3"/>
      <c r="AJ62" s="4"/>
      <c r="AK62" s="7"/>
      <c r="BP62" s="6"/>
    </row>
    <row r="63" spans="1:68" hidden="1" x14ac:dyDescent="0.2">
      <c r="A63" s="7"/>
      <c r="B63" s="7"/>
      <c r="C63" s="7"/>
      <c r="D63" s="7"/>
      <c r="E63" s="7"/>
      <c r="F63" s="32"/>
      <c r="G63" s="3"/>
      <c r="H63" s="3"/>
      <c r="I63" s="7"/>
      <c r="J63" s="3"/>
      <c r="K63" s="7"/>
      <c r="L63" s="7"/>
      <c r="M63" s="7"/>
      <c r="N63" s="7"/>
      <c r="O63" s="7"/>
      <c r="P63" s="7"/>
      <c r="Q63" s="7"/>
      <c r="R63" s="7"/>
      <c r="S63" s="4"/>
      <c r="T63" s="3"/>
      <c r="U63" s="3"/>
      <c r="V63" s="3"/>
      <c r="W63" s="4"/>
      <c r="X63" s="4"/>
      <c r="Y63" s="3"/>
      <c r="Z63" s="7"/>
      <c r="AA63" s="7"/>
      <c r="AB63" s="7"/>
      <c r="AC63" s="3"/>
      <c r="AD63" s="7"/>
      <c r="AE63" s="7"/>
      <c r="AF63" s="7"/>
      <c r="AG63" s="7"/>
      <c r="AH63" s="7"/>
      <c r="AI63" s="7"/>
      <c r="AJ63" s="7"/>
      <c r="AK63" s="4"/>
      <c r="BP63" s="6"/>
    </row>
    <row r="64" spans="1:68" hidden="1" x14ac:dyDescent="0.2">
      <c r="A64" s="3"/>
      <c r="B64" s="3"/>
      <c r="C64" s="4"/>
      <c r="D64" s="4"/>
      <c r="E64" s="3"/>
      <c r="F64" s="35"/>
      <c r="G64" s="7"/>
      <c r="H64" s="7"/>
      <c r="I64" s="4"/>
      <c r="J64" s="7"/>
      <c r="K64" s="3"/>
      <c r="L64" s="3"/>
      <c r="M64" s="3"/>
      <c r="N64" s="3"/>
      <c r="O64" s="4"/>
      <c r="P64" s="4"/>
      <c r="Q64" s="3"/>
      <c r="R64" s="4"/>
      <c r="S64" s="9"/>
      <c r="T64" s="9"/>
      <c r="U64" s="9"/>
      <c r="V64" s="9"/>
      <c r="W64" s="9"/>
      <c r="Y64" s="11"/>
      <c r="Z64" s="3"/>
      <c r="AA64" s="3"/>
      <c r="AB64" s="3"/>
      <c r="AC64" s="7"/>
      <c r="AD64" s="3"/>
      <c r="AE64" s="3"/>
      <c r="AF64" s="3"/>
      <c r="AG64" s="4"/>
      <c r="AH64" s="4"/>
      <c r="AI64" s="3"/>
      <c r="AJ64" s="4"/>
      <c r="AK64" s="9"/>
      <c r="BP64" s="6"/>
    </row>
    <row r="65" spans="1:68" hidden="1" x14ac:dyDescent="0.2">
      <c r="A65" s="3"/>
      <c r="B65" s="3"/>
      <c r="C65" s="4"/>
      <c r="D65" s="4"/>
      <c r="E65" s="3"/>
      <c r="F65" s="35"/>
      <c r="G65" s="9"/>
      <c r="H65" s="9"/>
      <c r="I65" s="4"/>
      <c r="J65" s="9"/>
      <c r="K65" s="3"/>
      <c r="L65" s="7"/>
      <c r="M65" s="7"/>
      <c r="N65" s="7"/>
      <c r="O65" s="7"/>
      <c r="P65" s="7"/>
      <c r="Q65" s="7"/>
      <c r="R65" s="7"/>
      <c r="S65" s="3"/>
      <c r="T65" s="3"/>
      <c r="U65" s="3"/>
      <c r="V65" s="4"/>
      <c r="W65" s="4"/>
      <c r="X65" s="3"/>
      <c r="Y65" s="4"/>
      <c r="Z65" s="3"/>
      <c r="AA65" s="3"/>
      <c r="AB65" s="3"/>
      <c r="AC65" s="3"/>
      <c r="AD65" s="7"/>
      <c r="AE65" s="7"/>
      <c r="AF65" s="7"/>
      <c r="AG65" s="7"/>
      <c r="AH65" s="7"/>
      <c r="AI65" s="7"/>
      <c r="AJ65" s="7"/>
      <c r="AK65" s="3"/>
      <c r="BP65" s="6"/>
    </row>
    <row r="66" spans="1:68" hidden="1" x14ac:dyDescent="0.2">
      <c r="A66" s="7"/>
      <c r="B66" s="7"/>
      <c r="C66" s="7"/>
      <c r="D66" s="7"/>
      <c r="E66" s="7"/>
      <c r="F66" s="32"/>
      <c r="G66" s="3"/>
      <c r="H66" s="3"/>
      <c r="I66" s="7"/>
      <c r="J66" s="3"/>
      <c r="K66" s="7"/>
      <c r="L66" s="3"/>
      <c r="M66" s="3"/>
      <c r="N66" s="3"/>
      <c r="O66" s="4"/>
      <c r="P66" s="4"/>
      <c r="Q66" s="3"/>
      <c r="R66" s="4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3"/>
      <c r="AE66" s="3"/>
      <c r="AF66" s="3"/>
      <c r="AG66" s="4"/>
      <c r="AH66" s="4"/>
      <c r="AI66" s="3"/>
      <c r="AJ66" s="4"/>
      <c r="AK66" s="7"/>
      <c r="BP66" s="6"/>
    </row>
    <row r="67" spans="1:68" hidden="1" x14ac:dyDescent="0.2">
      <c r="A67" s="3"/>
      <c r="B67" s="3"/>
      <c r="C67" s="4"/>
      <c r="D67" s="4"/>
      <c r="E67" s="3"/>
      <c r="F67" s="35"/>
      <c r="G67" s="7"/>
      <c r="H67" s="7"/>
      <c r="I67" s="4"/>
      <c r="J67" s="7"/>
      <c r="K67" s="3"/>
      <c r="L67" s="7"/>
      <c r="M67" s="7"/>
      <c r="N67" s="7"/>
      <c r="O67" s="7"/>
      <c r="P67" s="7"/>
      <c r="Q67" s="7"/>
      <c r="R67" s="7"/>
      <c r="S67" s="3"/>
      <c r="T67" s="3"/>
      <c r="U67" s="3"/>
      <c r="V67" s="4"/>
      <c r="W67" s="4"/>
      <c r="X67" s="3"/>
      <c r="Y67" s="4"/>
      <c r="Z67" s="3"/>
      <c r="AA67" s="3"/>
      <c r="AB67" s="3"/>
      <c r="AC67" s="3"/>
      <c r="AD67" s="7"/>
      <c r="AE67" s="7"/>
      <c r="AF67" s="7"/>
      <c r="AG67" s="7"/>
      <c r="AH67" s="7"/>
      <c r="AI67" s="7"/>
      <c r="AJ67" s="7"/>
      <c r="AK67" s="3"/>
      <c r="BP67" s="6"/>
    </row>
    <row r="68" spans="1:68" hidden="1" x14ac:dyDescent="0.2">
      <c r="A68" s="7"/>
      <c r="B68" s="7"/>
      <c r="C68" s="7"/>
      <c r="D68" s="7"/>
      <c r="E68" s="7"/>
      <c r="F68" s="32"/>
      <c r="G68" s="3"/>
      <c r="H68" s="3"/>
      <c r="I68" s="7"/>
      <c r="J68" s="3"/>
      <c r="K68" s="7"/>
      <c r="L68" s="3"/>
      <c r="M68" s="3"/>
      <c r="N68" s="3"/>
      <c r="O68" s="4"/>
      <c r="P68" s="4"/>
      <c r="Q68" s="3"/>
      <c r="R68" s="4"/>
      <c r="S68" s="7"/>
      <c r="T68" s="7"/>
      <c r="U68" s="7"/>
      <c r="V68" s="7"/>
      <c r="W68" s="7"/>
      <c r="X68" s="7"/>
      <c r="Y68" s="7"/>
      <c r="Z68" s="3"/>
      <c r="AA68" s="3"/>
      <c r="AB68" s="7"/>
      <c r="AC68" s="7"/>
      <c r="AD68" s="3"/>
      <c r="AE68" s="3"/>
      <c r="AF68" s="3"/>
      <c r="AG68" s="4"/>
      <c r="AH68" s="4"/>
      <c r="AI68" s="3"/>
      <c r="AJ68" s="4"/>
      <c r="AK68" s="7"/>
      <c r="BP68" s="6"/>
    </row>
    <row r="69" spans="1:68" hidden="1" x14ac:dyDescent="0.2">
      <c r="A69" s="3"/>
      <c r="B69" s="3"/>
      <c r="C69" s="4"/>
      <c r="D69" s="4"/>
      <c r="E69" s="3"/>
      <c r="F69" s="35"/>
      <c r="G69" s="7"/>
      <c r="H69" s="7"/>
      <c r="I69" s="4"/>
      <c r="J69" s="7"/>
      <c r="K69" s="3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BP69" s="6"/>
    </row>
    <row r="70" spans="1:68" hidden="1" x14ac:dyDescent="0.2">
      <c r="A70" s="3"/>
      <c r="B70" s="3"/>
      <c r="C70" s="4"/>
      <c r="D70" s="4"/>
      <c r="E70" s="3"/>
      <c r="F70" s="35"/>
      <c r="G70" s="9"/>
      <c r="H70" s="9"/>
      <c r="I70" s="4"/>
      <c r="J70" s="9"/>
      <c r="K70" s="3"/>
      <c r="L70" s="3"/>
      <c r="M70" s="3"/>
      <c r="N70" s="3"/>
      <c r="O70" s="4"/>
      <c r="P70" s="4"/>
      <c r="Q70" s="3"/>
      <c r="R70" s="4"/>
      <c r="S70" s="4"/>
      <c r="T70" s="4"/>
      <c r="U70" s="3"/>
      <c r="V70" s="3"/>
      <c r="W70" s="3"/>
      <c r="X70" s="4"/>
      <c r="Y70" s="4"/>
      <c r="Z70" s="3"/>
      <c r="AA70" s="4"/>
      <c r="AB70" s="4"/>
      <c r="AC70" s="3"/>
      <c r="AD70" s="3"/>
      <c r="AE70" s="3"/>
      <c r="AF70" s="3"/>
      <c r="AG70" s="4"/>
      <c r="AH70" s="4"/>
      <c r="AI70" s="3"/>
      <c r="AJ70" s="4"/>
      <c r="AK70" s="4"/>
      <c r="BP70" s="6"/>
    </row>
    <row r="71" spans="1:68" hidden="1" x14ac:dyDescent="0.2">
      <c r="A71" s="7"/>
      <c r="B71" s="7"/>
      <c r="C71" s="7"/>
      <c r="D71" s="7"/>
      <c r="E71" s="7"/>
      <c r="F71" s="32"/>
      <c r="G71" s="3"/>
      <c r="H71" s="3"/>
      <c r="I71" s="7"/>
      <c r="J71" s="3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BP71" s="6"/>
    </row>
    <row r="72" spans="1:68" hidden="1" x14ac:dyDescent="0.2">
      <c r="A72" s="3"/>
      <c r="B72" s="3"/>
      <c r="C72" s="4"/>
      <c r="D72" s="4"/>
      <c r="E72" s="3"/>
      <c r="F72" s="35"/>
      <c r="G72" s="7"/>
      <c r="H72" s="7"/>
      <c r="I72" s="4"/>
      <c r="J72" s="7"/>
      <c r="K72" s="3"/>
      <c r="L72" s="3"/>
      <c r="M72" s="3"/>
      <c r="N72" s="3"/>
      <c r="O72" s="4"/>
      <c r="P72" s="4"/>
      <c r="Q72" s="3"/>
      <c r="R72" s="4"/>
      <c r="S72" s="7"/>
      <c r="T72" s="7"/>
      <c r="U72" s="7"/>
      <c r="V72" s="7"/>
      <c r="W72" s="7"/>
      <c r="X72" s="7"/>
      <c r="Y72" s="7"/>
      <c r="Z72" s="4"/>
      <c r="AA72" s="4"/>
      <c r="AB72" s="3"/>
      <c r="AC72" s="7"/>
      <c r="AD72" s="3"/>
      <c r="AE72" s="3"/>
      <c r="AF72" s="3"/>
      <c r="AG72" s="4"/>
      <c r="AH72" s="4"/>
      <c r="AI72" s="3"/>
      <c r="AJ72" s="4"/>
      <c r="AK72" s="7"/>
      <c r="BP72" s="6"/>
    </row>
    <row r="73" spans="1:68" hidden="1" x14ac:dyDescent="0.2">
      <c r="A73" s="7"/>
      <c r="B73" s="7"/>
      <c r="C73" s="7"/>
      <c r="D73" s="7"/>
      <c r="E73" s="7"/>
      <c r="F73" s="32"/>
      <c r="G73" s="3"/>
      <c r="H73" s="3"/>
      <c r="I73" s="7"/>
      <c r="J73" s="3"/>
      <c r="K73" s="7"/>
      <c r="L73" s="3"/>
      <c r="M73" s="3"/>
      <c r="N73" s="3"/>
      <c r="O73" s="4"/>
      <c r="P73" s="4"/>
      <c r="Q73" s="3"/>
      <c r="R73" s="4"/>
      <c r="S73" s="4"/>
      <c r="T73" s="3"/>
      <c r="U73" s="3"/>
      <c r="V73" s="3"/>
      <c r="W73" s="4"/>
      <c r="X73" s="4"/>
      <c r="Y73" s="3"/>
      <c r="Z73" s="7"/>
      <c r="AA73" s="7"/>
      <c r="AB73" s="7"/>
      <c r="AC73" s="3"/>
      <c r="AD73" s="3"/>
      <c r="AE73" s="3"/>
      <c r="AF73" s="3"/>
      <c r="AG73" s="4"/>
      <c r="AH73" s="4"/>
      <c r="AI73" s="3"/>
      <c r="AJ73" s="4"/>
      <c r="AK73" s="4"/>
      <c r="BP73" s="6"/>
    </row>
    <row r="74" spans="1:68" hidden="1" x14ac:dyDescent="0.2">
      <c r="A74" s="3"/>
      <c r="B74" s="3"/>
      <c r="C74" s="4"/>
      <c r="D74" s="4"/>
      <c r="E74" s="3"/>
      <c r="F74" s="35"/>
      <c r="G74" s="7"/>
      <c r="H74" s="7"/>
      <c r="I74" s="4"/>
      <c r="J74" s="7"/>
      <c r="K74" s="3"/>
      <c r="L74" s="7"/>
      <c r="M74" s="7"/>
      <c r="N74" s="7"/>
      <c r="O74" s="7"/>
      <c r="P74" s="7"/>
      <c r="Q74" s="7"/>
      <c r="R74" s="7"/>
      <c r="S74" s="9"/>
      <c r="T74" s="9"/>
      <c r="U74" s="9"/>
      <c r="V74" s="9"/>
      <c r="W74" s="9"/>
      <c r="Y74" s="11"/>
      <c r="Z74" s="3"/>
      <c r="AA74" s="3"/>
      <c r="AB74" s="3"/>
      <c r="AC74" s="7"/>
      <c r="AD74" s="7"/>
      <c r="AE74" s="7"/>
      <c r="AF74" s="7"/>
      <c r="AG74" s="7"/>
      <c r="AH74" s="7"/>
      <c r="AI74" s="7"/>
      <c r="AJ74" s="7"/>
      <c r="AK74" s="9"/>
      <c r="BP74" s="6"/>
    </row>
    <row r="75" spans="1:68" hidden="1" x14ac:dyDescent="0.2">
      <c r="A75" s="3"/>
      <c r="B75" s="3"/>
      <c r="C75" s="4"/>
      <c r="D75" s="4"/>
      <c r="E75" s="3"/>
      <c r="F75" s="35"/>
      <c r="G75" s="9"/>
      <c r="H75" s="9"/>
      <c r="I75" s="4"/>
      <c r="J75" s="9"/>
      <c r="K75" s="3"/>
      <c r="L75" s="3"/>
      <c r="M75" s="3"/>
      <c r="N75" s="3"/>
      <c r="O75" s="4"/>
      <c r="P75" s="4"/>
      <c r="Q75" s="3"/>
      <c r="R75" s="4"/>
      <c r="S75" s="3"/>
      <c r="T75" s="3"/>
      <c r="U75" s="3"/>
      <c r="V75" s="4"/>
      <c r="W75" s="4"/>
      <c r="X75" s="3"/>
      <c r="Y75" s="4"/>
      <c r="Z75" s="7"/>
      <c r="AA75" s="7"/>
      <c r="AB75" s="3"/>
      <c r="AC75" s="3"/>
      <c r="AD75" s="3"/>
      <c r="AE75" s="3"/>
      <c r="AF75" s="3"/>
      <c r="AG75" s="4"/>
      <c r="AH75" s="4"/>
      <c r="AI75" s="3"/>
      <c r="AJ75" s="4"/>
      <c r="AK75" s="3"/>
      <c r="BP75" s="6"/>
    </row>
    <row r="76" spans="1:68" hidden="1" x14ac:dyDescent="0.2">
      <c r="A76" s="7"/>
      <c r="B76" s="7"/>
      <c r="C76" s="7"/>
      <c r="D76" s="7"/>
      <c r="E76" s="7"/>
      <c r="F76" s="32"/>
      <c r="G76" s="3"/>
      <c r="H76" s="3"/>
      <c r="I76" s="7"/>
      <c r="J76" s="3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3"/>
      <c r="AA76" s="3"/>
      <c r="AB76" s="7"/>
      <c r="AC76" s="7"/>
      <c r="AD76" s="7"/>
      <c r="AE76" s="7"/>
      <c r="AF76" s="7"/>
      <c r="AG76" s="7"/>
      <c r="AH76" s="7"/>
      <c r="AI76" s="7"/>
      <c r="AJ76" s="7"/>
      <c r="AK76" s="7"/>
      <c r="BP76" s="6"/>
    </row>
    <row r="77" spans="1:68" hidden="1" x14ac:dyDescent="0.2">
      <c r="A77" s="3"/>
      <c r="B77" s="3"/>
      <c r="C77" s="4"/>
      <c r="D77" s="4"/>
      <c r="E77" s="3"/>
      <c r="F77" s="35"/>
      <c r="G77" s="9"/>
      <c r="H77" s="9"/>
      <c r="I77" s="4"/>
      <c r="J77" s="9"/>
      <c r="K77" s="3"/>
      <c r="L77" s="3"/>
      <c r="M77" s="3"/>
      <c r="N77" s="3"/>
      <c r="O77" s="4"/>
      <c r="P77" s="4"/>
      <c r="Q77" s="3"/>
      <c r="R77" s="4"/>
      <c r="S77" s="3"/>
      <c r="T77" s="3"/>
      <c r="U77" s="3"/>
      <c r="V77" s="4"/>
      <c r="W77" s="4"/>
      <c r="X77" s="3"/>
      <c r="Y77" s="4"/>
      <c r="Z77" s="3"/>
      <c r="AA77" s="3"/>
      <c r="AB77" s="3"/>
      <c r="AC77" s="3"/>
      <c r="AD77" s="3"/>
      <c r="AE77" s="3"/>
      <c r="AF77" s="3"/>
      <c r="AG77" s="4"/>
      <c r="AH77" s="4"/>
      <c r="AI77" s="3"/>
      <c r="AJ77" s="4"/>
      <c r="AK77" s="3"/>
      <c r="BP77" s="6"/>
    </row>
    <row r="78" spans="1:68" hidden="1" x14ac:dyDescent="0.2">
      <c r="A78" s="7"/>
      <c r="B78" s="7"/>
      <c r="C78" s="7"/>
      <c r="D78" s="7"/>
      <c r="E78" s="7"/>
      <c r="F78" s="32"/>
      <c r="G78" s="3"/>
      <c r="H78" s="3"/>
      <c r="I78" s="7"/>
      <c r="J78" s="3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BP78" s="6"/>
    </row>
    <row r="79" spans="1:68" hidden="1" x14ac:dyDescent="0.2">
      <c r="A79" s="3"/>
      <c r="B79" s="3"/>
      <c r="C79" s="4"/>
      <c r="D79" s="4"/>
      <c r="E79" s="3"/>
      <c r="F79" s="35"/>
      <c r="G79" s="7"/>
      <c r="H79" s="7"/>
      <c r="I79" s="4"/>
      <c r="J79" s="7"/>
      <c r="K79" s="3"/>
      <c r="L79" s="3"/>
      <c r="M79" s="3"/>
      <c r="N79" s="3"/>
      <c r="O79" s="4"/>
      <c r="P79" s="4"/>
      <c r="Q79" s="3"/>
      <c r="R79" s="4"/>
      <c r="S79" s="3"/>
      <c r="T79" s="3"/>
      <c r="U79" s="3"/>
      <c r="V79" s="4"/>
      <c r="W79" s="4"/>
      <c r="X79" s="3"/>
      <c r="Y79" s="4"/>
      <c r="Z79" s="3"/>
      <c r="AA79" s="3"/>
      <c r="AB79" s="3"/>
      <c r="AC79" s="3"/>
      <c r="AD79" s="3"/>
      <c r="AE79" s="3"/>
      <c r="AF79" s="3"/>
      <c r="AG79" s="4"/>
      <c r="AH79" s="4"/>
      <c r="AI79" s="3"/>
      <c r="AJ79" s="4"/>
      <c r="AK79" s="3"/>
      <c r="BP79" s="6"/>
    </row>
    <row r="80" spans="1:68" hidden="1" x14ac:dyDescent="0.2">
      <c r="A80" s="7"/>
      <c r="B80" s="7"/>
      <c r="C80" s="7"/>
      <c r="D80" s="7"/>
      <c r="E80" s="7"/>
      <c r="F80" s="32"/>
      <c r="G80" s="3"/>
      <c r="H80" s="3"/>
      <c r="I80" s="7"/>
      <c r="J80" s="3"/>
      <c r="K80" s="7"/>
      <c r="L80" s="3"/>
      <c r="M80" s="3"/>
      <c r="N80" s="3"/>
      <c r="O80" s="4"/>
      <c r="P80" s="4"/>
      <c r="Q80" s="3"/>
      <c r="R80" s="4"/>
      <c r="S80" s="7"/>
      <c r="T80" s="7"/>
      <c r="U80" s="7"/>
      <c r="V80" s="7"/>
      <c r="W80" s="7"/>
      <c r="X80" s="7"/>
      <c r="Y80" s="7"/>
      <c r="Z80" s="3"/>
      <c r="AA80" s="3"/>
      <c r="AB80" s="3"/>
      <c r="AC80" s="7"/>
      <c r="AD80" s="3"/>
      <c r="AE80" s="3"/>
      <c r="AF80" s="3"/>
      <c r="AG80" s="4"/>
      <c r="AH80" s="4"/>
      <c r="AI80" s="3"/>
      <c r="AJ80" s="4"/>
      <c r="AK80" s="7"/>
      <c r="BP80" s="6"/>
    </row>
    <row r="81" spans="1:68" hidden="1" x14ac:dyDescent="0.2">
      <c r="A81" s="3"/>
      <c r="B81" s="3"/>
      <c r="C81" s="4"/>
      <c r="D81" s="4"/>
      <c r="E81" s="3"/>
      <c r="F81" s="35"/>
      <c r="G81" s="7"/>
      <c r="H81" s="7"/>
      <c r="I81" s="4"/>
      <c r="J81" s="7"/>
      <c r="K81" s="3"/>
      <c r="L81" s="7"/>
      <c r="M81" s="7"/>
      <c r="N81" s="7"/>
      <c r="O81" s="7"/>
      <c r="P81" s="7"/>
      <c r="Q81" s="7"/>
      <c r="R81" s="7"/>
      <c r="S81" s="4"/>
      <c r="T81" s="3"/>
      <c r="U81" s="3"/>
      <c r="V81" s="3"/>
      <c r="W81" s="4"/>
      <c r="X81" s="4"/>
      <c r="Y81" s="3"/>
      <c r="Z81" s="7"/>
      <c r="AA81" s="7"/>
      <c r="AB81" s="7"/>
      <c r="AC81" s="3"/>
      <c r="AD81" s="7"/>
      <c r="AE81" s="7"/>
      <c r="AF81" s="7"/>
      <c r="AG81" s="7"/>
      <c r="AH81" s="7"/>
      <c r="AI81" s="7"/>
      <c r="AJ81" s="7"/>
      <c r="AK81" s="4"/>
      <c r="BP81" s="6"/>
    </row>
    <row r="82" spans="1:68" hidden="1" x14ac:dyDescent="0.2">
      <c r="A82" s="3"/>
      <c r="B82" s="3"/>
      <c r="C82" s="4"/>
      <c r="D82" s="4"/>
      <c r="E82" s="3"/>
      <c r="F82" s="35"/>
      <c r="G82" s="9"/>
      <c r="H82" s="9"/>
      <c r="I82" s="4"/>
      <c r="J82" s="9"/>
      <c r="K82" s="3"/>
      <c r="L82" s="3"/>
      <c r="M82" s="3"/>
      <c r="N82" s="3"/>
      <c r="O82" s="4"/>
      <c r="P82" s="4"/>
      <c r="Q82" s="3"/>
      <c r="R82" s="4"/>
      <c r="S82" s="9"/>
      <c r="T82" s="9"/>
      <c r="U82" s="9"/>
      <c r="V82" s="9"/>
      <c r="W82" s="9"/>
      <c r="Y82" s="11"/>
      <c r="Z82" s="3"/>
      <c r="AA82" s="3"/>
      <c r="AB82" s="3"/>
      <c r="AC82" s="7"/>
      <c r="AD82" s="3"/>
      <c r="AE82" s="3"/>
      <c r="AF82" s="3"/>
      <c r="AG82" s="4"/>
      <c r="AH82" s="4"/>
      <c r="AI82" s="3"/>
      <c r="AJ82" s="4"/>
      <c r="AK82" s="9"/>
      <c r="BP82" s="6"/>
    </row>
    <row r="83" spans="1:68" hidden="1" x14ac:dyDescent="0.2">
      <c r="A83" s="7"/>
      <c r="B83" s="7"/>
      <c r="C83" s="7"/>
      <c r="D83" s="7"/>
      <c r="E83" s="7"/>
      <c r="F83" s="32"/>
      <c r="G83" s="3"/>
      <c r="H83" s="3"/>
      <c r="I83" s="7"/>
      <c r="J83" s="3"/>
      <c r="K83" s="7"/>
      <c r="L83" s="7"/>
      <c r="M83" s="7"/>
      <c r="N83" s="7"/>
      <c r="O83" s="7"/>
      <c r="P83" s="7"/>
      <c r="Q83" s="7"/>
      <c r="R83" s="7"/>
      <c r="S83" s="3"/>
      <c r="T83" s="3"/>
      <c r="U83" s="3"/>
      <c r="V83" s="4"/>
      <c r="W83" s="4"/>
      <c r="X83" s="3"/>
      <c r="Y83" s="4"/>
      <c r="Z83" s="3"/>
      <c r="AA83" s="3"/>
      <c r="AB83" s="3"/>
      <c r="AC83" s="3"/>
      <c r="AD83" s="7"/>
      <c r="AE83" s="7"/>
      <c r="AF83" s="7"/>
      <c r="AG83" s="7"/>
      <c r="AH83" s="7"/>
      <c r="AI83" s="7"/>
      <c r="AJ83" s="7"/>
      <c r="AK83" s="3"/>
      <c r="BP83" s="6"/>
    </row>
    <row r="84" spans="1:68" hidden="1" x14ac:dyDescent="0.2">
      <c r="A84" s="3"/>
      <c r="B84" s="3"/>
      <c r="C84" s="4"/>
      <c r="D84" s="4"/>
      <c r="E84" s="3"/>
      <c r="F84" s="35"/>
      <c r="G84" s="7"/>
      <c r="H84" s="7"/>
      <c r="I84" s="4"/>
      <c r="J84" s="7"/>
      <c r="K84" s="3"/>
      <c r="L84" s="3"/>
      <c r="M84" s="3"/>
      <c r="N84" s="3"/>
      <c r="O84" s="4"/>
      <c r="P84" s="4"/>
      <c r="Q84" s="3"/>
      <c r="R84" s="4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3"/>
      <c r="AE84" s="3"/>
      <c r="AF84" s="3"/>
      <c r="AG84" s="4"/>
      <c r="AH84" s="4"/>
      <c r="AI84" s="3"/>
      <c r="AJ84" s="4"/>
      <c r="AK84" s="7"/>
      <c r="BP84" s="6"/>
    </row>
    <row r="85" spans="1:68" hidden="1" x14ac:dyDescent="0.2">
      <c r="A85" s="7"/>
      <c r="B85" s="7"/>
      <c r="C85" s="7"/>
      <c r="D85" s="7"/>
      <c r="E85" s="7"/>
      <c r="F85" s="32"/>
      <c r="G85" s="3"/>
      <c r="H85" s="3"/>
      <c r="I85" s="7"/>
      <c r="J85" s="3"/>
      <c r="K85" s="7"/>
      <c r="L85" s="7"/>
      <c r="M85" s="7"/>
      <c r="N85" s="7"/>
      <c r="O85" s="7"/>
      <c r="P85" s="7"/>
      <c r="Q85" s="7"/>
      <c r="R85" s="7"/>
      <c r="S85" s="3"/>
      <c r="T85" s="3"/>
      <c r="U85" s="3"/>
      <c r="V85" s="4"/>
      <c r="W85" s="4"/>
      <c r="X85" s="3"/>
      <c r="Y85" s="4"/>
      <c r="Z85" s="3"/>
      <c r="AA85" s="3"/>
      <c r="AB85" s="3"/>
      <c r="AC85" s="3"/>
      <c r="AD85" s="7"/>
      <c r="AE85" s="7"/>
      <c r="AF85" s="7"/>
      <c r="AG85" s="7"/>
      <c r="AH85" s="7"/>
      <c r="AI85" s="7"/>
      <c r="AJ85" s="7"/>
      <c r="AK85" s="3"/>
      <c r="BP85" s="6"/>
    </row>
    <row r="86" spans="1:68" hidden="1" x14ac:dyDescent="0.2">
      <c r="A86" s="3"/>
      <c r="B86" s="3"/>
      <c r="C86" s="4"/>
      <c r="D86" s="4"/>
      <c r="E86" s="3"/>
      <c r="F86" s="35"/>
      <c r="G86" s="7"/>
      <c r="H86" s="7"/>
      <c r="I86" s="4"/>
      <c r="J86" s="7"/>
      <c r="K86" s="3"/>
      <c r="L86" s="3"/>
      <c r="M86" s="3"/>
      <c r="N86" s="3"/>
      <c r="O86" s="4"/>
      <c r="P86" s="4"/>
      <c r="Q86" s="3"/>
      <c r="R86" s="4"/>
      <c r="S86" s="7"/>
      <c r="T86" s="7"/>
      <c r="U86" s="7"/>
      <c r="V86" s="7"/>
      <c r="W86" s="7"/>
      <c r="X86" s="7"/>
      <c r="Y86" s="7"/>
      <c r="Z86" s="3"/>
      <c r="AA86" s="3"/>
      <c r="AB86" s="7"/>
      <c r="AC86" s="7"/>
      <c r="AD86" s="3"/>
      <c r="AE86" s="3"/>
      <c r="AF86" s="3"/>
      <c r="AG86" s="4"/>
      <c r="AH86" s="4"/>
      <c r="AI86" s="3"/>
      <c r="AJ86" s="4"/>
      <c r="AK86" s="7"/>
      <c r="BP86" s="6"/>
    </row>
    <row r="87" spans="1:68" hidden="1" x14ac:dyDescent="0.2">
      <c r="A87" s="3"/>
      <c r="B87" s="3"/>
      <c r="C87" s="4"/>
      <c r="D87" s="4"/>
      <c r="E87" s="3"/>
      <c r="F87" s="35"/>
      <c r="G87" s="9"/>
      <c r="H87" s="9"/>
      <c r="I87" s="4"/>
      <c r="J87" s="9"/>
      <c r="K87" s="3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BP87" s="6"/>
    </row>
    <row r="88" spans="1:68" hidden="1" x14ac:dyDescent="0.2">
      <c r="A88" s="7"/>
      <c r="B88" s="7"/>
      <c r="C88" s="7"/>
      <c r="D88" s="7"/>
      <c r="E88" s="7"/>
      <c r="F88" s="32"/>
      <c r="G88" s="3"/>
      <c r="H88" s="3"/>
      <c r="I88" s="7"/>
      <c r="J88" s="3"/>
      <c r="K88" s="7"/>
      <c r="L88" s="3"/>
      <c r="M88" s="3"/>
      <c r="N88" s="3"/>
      <c r="O88" s="4"/>
      <c r="P88" s="4"/>
      <c r="Q88" s="3"/>
      <c r="R88" s="4"/>
      <c r="S88" s="4"/>
      <c r="T88" s="4"/>
      <c r="U88" s="3"/>
      <c r="V88" s="3"/>
      <c r="W88" s="3"/>
      <c r="X88" s="4"/>
      <c r="Y88" s="4"/>
      <c r="Z88" s="3"/>
      <c r="AA88" s="4"/>
      <c r="AB88" s="4"/>
      <c r="AC88" s="3"/>
      <c r="AD88" s="3"/>
      <c r="AE88" s="3"/>
      <c r="AF88" s="3"/>
      <c r="AG88" s="4"/>
      <c r="AH88" s="4"/>
      <c r="AI88" s="3"/>
      <c r="AJ88" s="4"/>
      <c r="AK88" s="4"/>
      <c r="BP88" s="6"/>
    </row>
    <row r="89" spans="1:68" hidden="1" x14ac:dyDescent="0.2">
      <c r="A89" s="3"/>
      <c r="B89" s="3"/>
      <c r="C89" s="4"/>
      <c r="D89" s="4"/>
      <c r="E89" s="3"/>
      <c r="F89" s="35"/>
      <c r="G89" s="7"/>
      <c r="H89" s="7"/>
      <c r="I89" s="4"/>
      <c r="J89" s="7"/>
      <c r="K89" s="3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BP89" s="6"/>
    </row>
    <row r="90" spans="1:68" hidden="1" x14ac:dyDescent="0.2">
      <c r="A90" s="7"/>
      <c r="B90" s="7"/>
      <c r="C90" s="7"/>
      <c r="D90" s="7"/>
      <c r="E90" s="7"/>
      <c r="F90" s="32"/>
      <c r="G90" s="3"/>
      <c r="H90" s="3"/>
      <c r="I90" s="7"/>
      <c r="J90" s="3"/>
      <c r="K90" s="7"/>
      <c r="L90" s="3"/>
      <c r="M90" s="3"/>
      <c r="N90" s="3"/>
      <c r="O90" s="4"/>
      <c r="P90" s="4"/>
      <c r="Q90" s="3"/>
      <c r="R90" s="4"/>
      <c r="S90" s="7"/>
      <c r="T90" s="7"/>
      <c r="U90" s="7"/>
      <c r="V90" s="7"/>
      <c r="W90" s="7"/>
      <c r="X90" s="7"/>
      <c r="Y90" s="7"/>
      <c r="Z90" s="4"/>
      <c r="AA90" s="4"/>
      <c r="AB90" s="3"/>
      <c r="AC90" s="7"/>
      <c r="AD90" s="3"/>
      <c r="AE90" s="3"/>
      <c r="AF90" s="3"/>
      <c r="AG90" s="4"/>
      <c r="AH90" s="4"/>
      <c r="AI90" s="3"/>
      <c r="AJ90" s="4"/>
      <c r="AK90" s="7"/>
      <c r="BP90" s="6"/>
    </row>
    <row r="91" spans="1:68" hidden="1" x14ac:dyDescent="0.2">
      <c r="A91" s="3"/>
      <c r="B91" s="3"/>
      <c r="C91" s="4"/>
      <c r="D91" s="4"/>
      <c r="E91" s="3"/>
      <c r="F91" s="35"/>
      <c r="G91" s="7"/>
      <c r="H91" s="7"/>
      <c r="I91" s="4"/>
      <c r="J91" s="7"/>
      <c r="K91" s="3"/>
      <c r="L91" s="3"/>
      <c r="M91" s="3"/>
      <c r="N91" s="3"/>
      <c r="O91" s="4"/>
      <c r="P91" s="4"/>
      <c r="Q91" s="3"/>
      <c r="R91" s="4"/>
      <c r="S91" s="4"/>
      <c r="T91" s="3"/>
      <c r="U91" s="3"/>
      <c r="V91" s="3"/>
      <c r="W91" s="4"/>
      <c r="X91" s="4"/>
      <c r="Y91" s="3"/>
      <c r="Z91" s="7"/>
      <c r="AA91" s="7"/>
      <c r="AB91" s="7"/>
      <c r="AC91" s="3"/>
      <c r="AD91" s="3"/>
      <c r="AE91" s="3"/>
      <c r="AF91" s="3"/>
      <c r="AG91" s="4"/>
      <c r="AH91" s="4"/>
      <c r="AI91" s="3"/>
      <c r="AJ91" s="4"/>
      <c r="AK91" s="4"/>
      <c r="BP91" s="6"/>
    </row>
    <row r="92" spans="1:68" hidden="1" x14ac:dyDescent="0.2">
      <c r="A92" s="3"/>
      <c r="B92" s="3"/>
      <c r="C92" s="4"/>
      <c r="D92" s="4"/>
      <c r="E92" s="3"/>
      <c r="F92" s="35"/>
      <c r="G92" s="9"/>
      <c r="H92" s="9"/>
      <c r="I92" s="4"/>
      <c r="J92" s="9"/>
      <c r="K92" s="3"/>
      <c r="L92" s="7"/>
      <c r="M92" s="7"/>
      <c r="N92" s="7"/>
      <c r="O92" s="7"/>
      <c r="P92" s="7"/>
      <c r="Q92" s="7"/>
      <c r="R92" s="7"/>
      <c r="S92" s="9"/>
      <c r="T92" s="9"/>
      <c r="U92" s="9"/>
      <c r="V92" s="9"/>
      <c r="W92" s="9"/>
      <c r="Y92" s="11"/>
      <c r="Z92" s="3"/>
      <c r="AA92" s="3"/>
      <c r="AB92" s="3"/>
      <c r="AC92" s="7"/>
      <c r="AD92" s="7"/>
      <c r="AE92" s="7"/>
      <c r="AF92" s="7"/>
      <c r="AG92" s="7"/>
      <c r="AH92" s="7"/>
      <c r="AI92" s="7"/>
      <c r="AJ92" s="7"/>
      <c r="AK92" s="9"/>
      <c r="BP92" s="6"/>
    </row>
    <row r="93" spans="1:68" hidden="1" x14ac:dyDescent="0.2">
      <c r="A93" s="7"/>
      <c r="B93" s="7"/>
      <c r="C93" s="7"/>
      <c r="D93" s="7"/>
      <c r="E93" s="7"/>
      <c r="F93" s="32"/>
      <c r="G93" s="3"/>
      <c r="H93" s="3"/>
      <c r="I93" s="7"/>
      <c r="J93" s="3"/>
      <c r="K93" s="7"/>
      <c r="L93" s="3"/>
      <c r="M93" s="3"/>
      <c r="N93" s="3"/>
      <c r="O93" s="4"/>
      <c r="P93" s="4"/>
      <c r="Q93" s="3"/>
      <c r="R93" s="4"/>
      <c r="S93" s="3"/>
      <c r="T93" s="3"/>
      <c r="U93" s="3"/>
      <c r="V93" s="4"/>
      <c r="W93" s="4"/>
      <c r="X93" s="3"/>
      <c r="Y93" s="4"/>
      <c r="Z93" s="7"/>
      <c r="AA93" s="7"/>
      <c r="AB93" s="3"/>
      <c r="AC93" s="3"/>
      <c r="AD93" s="3"/>
      <c r="AE93" s="3"/>
      <c r="AF93" s="3"/>
      <c r="AG93" s="4"/>
      <c r="AH93" s="4"/>
      <c r="AI93" s="3"/>
      <c r="AJ93" s="4"/>
      <c r="AK93" s="3"/>
      <c r="BP93" s="6"/>
    </row>
    <row r="94" spans="1:68" hidden="1" x14ac:dyDescent="0.2">
      <c r="A94" s="3"/>
      <c r="B94" s="3"/>
      <c r="C94" s="4"/>
      <c r="D94" s="4"/>
      <c r="E94" s="3"/>
      <c r="F94" s="35"/>
      <c r="G94" s="7"/>
      <c r="H94" s="7"/>
      <c r="I94" s="4"/>
      <c r="J94" s="7"/>
      <c r="K94" s="3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3"/>
      <c r="AA94" s="3"/>
      <c r="AB94" s="7"/>
      <c r="AC94" s="7"/>
      <c r="AD94" s="7"/>
      <c r="AE94" s="7"/>
      <c r="AF94" s="7"/>
      <c r="AG94" s="7"/>
      <c r="AH94" s="7"/>
      <c r="AI94" s="7"/>
      <c r="AJ94" s="7"/>
      <c r="AK94" s="7"/>
      <c r="BP94" s="6"/>
    </row>
    <row r="95" spans="1:68" hidden="1" x14ac:dyDescent="0.2">
      <c r="A95" s="7"/>
      <c r="B95" s="7"/>
      <c r="C95" s="7"/>
      <c r="D95" s="7"/>
      <c r="E95" s="7"/>
      <c r="F95" s="32"/>
      <c r="G95" s="3"/>
      <c r="H95" s="3"/>
      <c r="I95" s="7"/>
      <c r="J95" s="3"/>
      <c r="K95" s="7"/>
      <c r="L95" s="3"/>
      <c r="M95" s="3"/>
      <c r="N95" s="3"/>
      <c r="O95" s="4"/>
      <c r="P95" s="4"/>
      <c r="Q95" s="3"/>
      <c r="R95" s="4"/>
      <c r="S95" s="3"/>
      <c r="T95" s="3"/>
      <c r="U95" s="3"/>
      <c r="V95" s="4"/>
      <c r="W95" s="4"/>
      <c r="X95" s="3"/>
      <c r="Y95" s="4"/>
      <c r="Z95" s="3"/>
      <c r="AA95" s="3"/>
      <c r="AB95" s="3"/>
      <c r="AC95" s="3"/>
      <c r="AD95" s="3"/>
      <c r="AE95" s="3"/>
      <c r="AF95" s="3"/>
      <c r="AG95" s="4"/>
      <c r="AH95" s="4"/>
      <c r="AI95" s="3"/>
      <c r="AJ95" s="4"/>
      <c r="AK95" s="3"/>
      <c r="BP95" s="6"/>
    </row>
    <row r="96" spans="1:68" hidden="1" x14ac:dyDescent="0.2">
      <c r="A96" s="3"/>
      <c r="B96" s="3"/>
      <c r="C96" s="4"/>
      <c r="D96" s="4"/>
      <c r="E96" s="3"/>
      <c r="F96" s="35"/>
      <c r="G96" s="7"/>
      <c r="H96" s="7"/>
      <c r="I96" s="4"/>
      <c r="J96" s="7"/>
      <c r="K96" s="3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BP96" s="6"/>
    </row>
    <row r="97" spans="1:68" hidden="1" x14ac:dyDescent="0.2">
      <c r="A97" s="3"/>
      <c r="B97" s="3"/>
      <c r="C97" s="4"/>
      <c r="D97" s="4"/>
      <c r="E97" s="3"/>
      <c r="F97" s="35"/>
      <c r="G97" s="9"/>
      <c r="H97" s="9"/>
      <c r="I97" s="4"/>
      <c r="J97" s="9"/>
      <c r="K97" s="3"/>
      <c r="L97" s="3"/>
      <c r="M97" s="3"/>
      <c r="N97" s="3"/>
      <c r="O97" s="4"/>
      <c r="P97" s="4"/>
      <c r="Q97" s="3"/>
      <c r="R97" s="4"/>
      <c r="S97" s="3"/>
      <c r="T97" s="3"/>
      <c r="U97" s="3"/>
      <c r="V97" s="4"/>
      <c r="W97" s="4"/>
      <c r="X97" s="3"/>
      <c r="Y97" s="4"/>
      <c r="Z97" s="3"/>
      <c r="AA97" s="3"/>
      <c r="AB97" s="3"/>
      <c r="AC97" s="3"/>
      <c r="AD97" s="3"/>
      <c r="AE97" s="3"/>
      <c r="AF97" s="3"/>
      <c r="AG97" s="4"/>
      <c r="AH97" s="4"/>
      <c r="AI97" s="3"/>
      <c r="AJ97" s="4"/>
      <c r="AK97" s="3"/>
      <c r="BP97" s="6"/>
    </row>
    <row r="98" spans="1:68" hidden="1" x14ac:dyDescent="0.2">
      <c r="A98" s="7"/>
      <c r="B98" s="7"/>
      <c r="C98" s="7"/>
      <c r="D98" s="7"/>
      <c r="E98" s="7"/>
      <c r="F98" s="32"/>
      <c r="G98" s="3"/>
      <c r="H98" s="3"/>
      <c r="I98" s="7"/>
      <c r="J98" s="3"/>
      <c r="K98" s="7"/>
      <c r="L98" s="3"/>
      <c r="M98" s="3"/>
      <c r="N98" s="3"/>
      <c r="O98" s="4"/>
      <c r="P98" s="4"/>
      <c r="Q98" s="3"/>
      <c r="R98" s="4"/>
      <c r="S98" s="7"/>
      <c r="T98" s="7"/>
      <c r="U98" s="7"/>
      <c r="V98" s="7"/>
      <c r="W98" s="7"/>
      <c r="X98" s="7"/>
      <c r="Y98" s="7"/>
      <c r="Z98" s="3"/>
      <c r="AA98" s="3"/>
      <c r="AB98" s="3"/>
      <c r="AC98" s="7"/>
      <c r="AD98" s="3"/>
      <c r="AE98" s="3"/>
      <c r="AF98" s="3"/>
      <c r="AG98" s="4"/>
      <c r="AH98" s="4"/>
      <c r="AI98" s="3"/>
      <c r="AJ98" s="4"/>
      <c r="AK98" s="7"/>
      <c r="BP98" s="6"/>
    </row>
    <row r="99" spans="1:68" hidden="1" x14ac:dyDescent="0.2">
      <c r="A99" s="3"/>
      <c r="B99" s="3"/>
      <c r="C99" s="4"/>
      <c r="D99" s="4"/>
      <c r="E99" s="3"/>
      <c r="F99" s="35"/>
      <c r="G99" s="7"/>
      <c r="H99" s="7"/>
      <c r="I99" s="4"/>
      <c r="J99" s="7"/>
      <c r="K99" s="3"/>
      <c r="L99" s="7"/>
      <c r="M99" s="7"/>
      <c r="N99" s="7"/>
      <c r="O99" s="7"/>
      <c r="P99" s="7"/>
      <c r="Q99" s="7"/>
      <c r="R99" s="7"/>
      <c r="S99" s="4"/>
      <c r="T99" s="3"/>
      <c r="U99" s="3"/>
      <c r="V99" s="3"/>
      <c r="W99" s="4"/>
      <c r="X99" s="4"/>
      <c r="Y99" s="3"/>
      <c r="Z99" s="7"/>
      <c r="AA99" s="7"/>
      <c r="AB99" s="7"/>
      <c r="AC99" s="3"/>
      <c r="AD99" s="7"/>
      <c r="AE99" s="7"/>
      <c r="AF99" s="7"/>
      <c r="AG99" s="7"/>
      <c r="AH99" s="7"/>
      <c r="AI99" s="7"/>
      <c r="AJ99" s="7"/>
      <c r="AK99" s="4"/>
      <c r="BP99" s="6"/>
    </row>
    <row r="100" spans="1:68" hidden="1" x14ac:dyDescent="0.2">
      <c r="A100" s="7"/>
      <c r="B100" s="7"/>
      <c r="C100" s="7"/>
      <c r="D100" s="7"/>
      <c r="E100" s="7"/>
      <c r="F100" s="32"/>
      <c r="G100" s="3"/>
      <c r="H100" s="3"/>
      <c r="I100" s="7"/>
      <c r="J100" s="3"/>
      <c r="K100" s="7"/>
      <c r="L100" s="3"/>
      <c r="M100" s="3"/>
      <c r="N100" s="3"/>
      <c r="O100" s="4"/>
      <c r="P100" s="4"/>
      <c r="Q100" s="3"/>
      <c r="R100" s="4"/>
      <c r="S100" s="9"/>
      <c r="T100" s="9"/>
      <c r="U100" s="9"/>
      <c r="V100" s="9"/>
      <c r="W100" s="9"/>
      <c r="Y100" s="11"/>
      <c r="Z100" s="3"/>
      <c r="AA100" s="3"/>
      <c r="AB100" s="3"/>
      <c r="AC100" s="7"/>
      <c r="AD100" s="3"/>
      <c r="AE100" s="3"/>
      <c r="AF100" s="3"/>
      <c r="AG100" s="4"/>
      <c r="AH100" s="4"/>
      <c r="AI100" s="3"/>
      <c r="AJ100" s="4"/>
      <c r="AK100" s="9"/>
      <c r="BP100" s="6"/>
    </row>
    <row r="101" spans="1:68" hidden="1" x14ac:dyDescent="0.2">
      <c r="A101" s="3"/>
      <c r="B101" s="3"/>
      <c r="C101" s="4"/>
      <c r="D101" s="4"/>
      <c r="E101" s="3"/>
      <c r="F101" s="35"/>
      <c r="G101" s="7"/>
      <c r="H101" s="7"/>
      <c r="I101" s="4"/>
      <c r="J101" s="7"/>
      <c r="K101" s="3"/>
      <c r="L101" s="7"/>
      <c r="M101" s="7"/>
      <c r="N101" s="7"/>
      <c r="O101" s="7"/>
      <c r="P101" s="7"/>
      <c r="Q101" s="7"/>
      <c r="R101" s="7"/>
      <c r="S101" s="3"/>
      <c r="T101" s="3"/>
      <c r="U101" s="3"/>
      <c r="V101" s="4"/>
      <c r="W101" s="4"/>
      <c r="X101" s="3"/>
      <c r="Y101" s="4"/>
      <c r="Z101" s="3"/>
      <c r="AA101" s="3"/>
      <c r="AB101" s="3"/>
      <c r="AC101" s="3"/>
      <c r="AD101" s="7"/>
      <c r="AE101" s="7"/>
      <c r="AF101" s="7"/>
      <c r="AG101" s="7"/>
      <c r="AH101" s="7"/>
      <c r="AI101" s="7"/>
      <c r="AJ101" s="7"/>
      <c r="AK101" s="3"/>
      <c r="BP101" s="6"/>
    </row>
    <row r="102" spans="1:68" hidden="1" x14ac:dyDescent="0.2">
      <c r="A102" s="3"/>
      <c r="B102" s="3"/>
      <c r="C102" s="4"/>
      <c r="D102" s="4"/>
      <c r="E102" s="3"/>
      <c r="F102" s="35"/>
      <c r="G102" s="9"/>
      <c r="H102" s="9"/>
      <c r="I102" s="4"/>
      <c r="J102" s="9"/>
      <c r="K102" s="3"/>
      <c r="L102" s="3"/>
      <c r="M102" s="3"/>
      <c r="N102" s="3"/>
      <c r="O102" s="4"/>
      <c r="P102" s="4"/>
      <c r="Q102" s="3"/>
      <c r="R102" s="4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3"/>
      <c r="AE102" s="3"/>
      <c r="AF102" s="3"/>
      <c r="AG102" s="4"/>
      <c r="AH102" s="4"/>
      <c r="AI102" s="3"/>
      <c r="AJ102" s="4"/>
      <c r="AK102" s="7"/>
      <c r="BP102" s="6"/>
    </row>
    <row r="103" spans="1:68" hidden="1" x14ac:dyDescent="0.2">
      <c r="A103" s="7"/>
      <c r="B103" s="7"/>
      <c r="C103" s="7"/>
      <c r="D103" s="7"/>
      <c r="E103" s="7"/>
      <c r="F103" s="32"/>
      <c r="G103" s="3"/>
      <c r="H103" s="3"/>
      <c r="I103" s="7"/>
      <c r="J103" s="3"/>
      <c r="K103" s="7"/>
      <c r="L103" s="7"/>
      <c r="M103" s="7"/>
      <c r="N103" s="7"/>
      <c r="O103" s="7"/>
      <c r="P103" s="7"/>
      <c r="Q103" s="7"/>
      <c r="R103" s="7"/>
      <c r="S103" s="3"/>
      <c r="T103" s="3"/>
      <c r="U103" s="3"/>
      <c r="V103" s="4"/>
      <c r="W103" s="4"/>
      <c r="X103" s="3"/>
      <c r="Y103" s="4"/>
      <c r="Z103" s="3"/>
      <c r="AA103" s="3"/>
      <c r="AB103" s="3"/>
      <c r="AC103" s="3"/>
      <c r="AD103" s="7"/>
      <c r="AE103" s="7"/>
      <c r="AF103" s="7"/>
      <c r="AG103" s="7"/>
      <c r="AH103" s="7"/>
      <c r="AI103" s="7"/>
      <c r="AJ103" s="7"/>
      <c r="AK103" s="3"/>
      <c r="BP103" s="6"/>
    </row>
    <row r="104" spans="1:68" hidden="1" x14ac:dyDescent="0.2">
      <c r="A104" s="3"/>
      <c r="B104" s="3"/>
      <c r="C104" s="4"/>
      <c r="D104" s="4"/>
      <c r="E104" s="3"/>
      <c r="F104" s="35"/>
      <c r="G104" s="9"/>
      <c r="H104" s="9"/>
      <c r="I104" s="4"/>
      <c r="J104" s="9"/>
      <c r="K104" s="3"/>
      <c r="L104" s="3"/>
      <c r="M104" s="3"/>
      <c r="N104" s="3"/>
      <c r="O104" s="4"/>
      <c r="P104" s="4"/>
      <c r="Q104" s="3"/>
      <c r="R104" s="4"/>
      <c r="S104" s="7"/>
      <c r="T104" s="7"/>
      <c r="U104" s="7"/>
      <c r="V104" s="7"/>
      <c r="W104" s="7"/>
      <c r="X104" s="7"/>
      <c r="Y104" s="7"/>
      <c r="Z104" s="3"/>
      <c r="AA104" s="3"/>
      <c r="AB104" s="7"/>
      <c r="AC104" s="7"/>
      <c r="AD104" s="3"/>
      <c r="AE104" s="3"/>
      <c r="AF104" s="3"/>
      <c r="AG104" s="4"/>
      <c r="AH104" s="4"/>
      <c r="AI104" s="3"/>
      <c r="AJ104" s="4"/>
      <c r="AK104" s="7"/>
      <c r="BP104" s="6"/>
    </row>
    <row r="105" spans="1:68" hidden="1" x14ac:dyDescent="0.2">
      <c r="A105" s="7"/>
      <c r="B105" s="7"/>
      <c r="C105" s="7"/>
      <c r="D105" s="7"/>
      <c r="E105" s="7"/>
      <c r="F105" s="32"/>
      <c r="G105" s="3"/>
      <c r="H105" s="3"/>
      <c r="I105" s="7"/>
      <c r="J105" s="3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BP105" s="6"/>
    </row>
    <row r="106" spans="1:68" hidden="1" x14ac:dyDescent="0.2">
      <c r="A106" s="3"/>
      <c r="B106" s="3"/>
      <c r="C106" s="4"/>
      <c r="D106" s="4"/>
      <c r="E106" s="3"/>
      <c r="F106" s="35"/>
      <c r="G106" s="7"/>
      <c r="H106" s="7"/>
      <c r="I106" s="4"/>
      <c r="J106" s="7"/>
      <c r="K106" s="3"/>
      <c r="L106" s="3"/>
      <c r="M106" s="3"/>
      <c r="N106" s="3"/>
      <c r="O106" s="4"/>
      <c r="P106" s="4"/>
      <c r="Q106" s="3"/>
      <c r="R106" s="4"/>
      <c r="S106" s="4"/>
      <c r="T106" s="4"/>
      <c r="U106" s="3"/>
      <c r="V106" s="3"/>
      <c r="W106" s="3"/>
      <c r="X106" s="4"/>
      <c r="Y106" s="4"/>
      <c r="Z106" s="3"/>
      <c r="AA106" s="4"/>
      <c r="AB106" s="4"/>
      <c r="AC106" s="3"/>
      <c r="AD106" s="3"/>
      <c r="AE106" s="3"/>
      <c r="AF106" s="3"/>
      <c r="AG106" s="4"/>
      <c r="AH106" s="4"/>
      <c r="AI106" s="3"/>
      <c r="AJ106" s="4"/>
      <c r="AK106" s="4"/>
      <c r="BP106" s="6"/>
    </row>
    <row r="107" spans="1:68" hidden="1" x14ac:dyDescent="0.2">
      <c r="A107" s="7"/>
      <c r="B107" s="7"/>
      <c r="C107" s="7"/>
      <c r="D107" s="7"/>
      <c r="E107" s="7"/>
      <c r="F107" s="32"/>
      <c r="G107" s="3"/>
      <c r="H107" s="3"/>
      <c r="I107" s="7"/>
      <c r="J107" s="3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BP107" s="6"/>
    </row>
    <row r="108" spans="1:68" hidden="1" x14ac:dyDescent="0.2">
      <c r="A108" s="3"/>
      <c r="B108" s="3"/>
      <c r="C108" s="4"/>
      <c r="D108" s="4"/>
      <c r="E108" s="3"/>
      <c r="F108" s="35"/>
      <c r="G108" s="7"/>
      <c r="H108" s="7"/>
      <c r="I108" s="4"/>
      <c r="J108" s="7"/>
      <c r="K108" s="3"/>
      <c r="L108" s="3"/>
      <c r="M108" s="3"/>
      <c r="N108" s="3"/>
      <c r="O108" s="4"/>
      <c r="P108" s="4"/>
      <c r="Q108" s="3"/>
      <c r="R108" s="4"/>
      <c r="S108" s="7"/>
      <c r="T108" s="7"/>
      <c r="U108" s="7"/>
      <c r="V108" s="7"/>
      <c r="W108" s="7"/>
      <c r="X108" s="7"/>
      <c r="Y108" s="7"/>
      <c r="Z108" s="4"/>
      <c r="AA108" s="4"/>
      <c r="AB108" s="3"/>
      <c r="AC108" s="7"/>
      <c r="AD108" s="3"/>
      <c r="AE108" s="3"/>
      <c r="AF108" s="3"/>
      <c r="AG108" s="4"/>
      <c r="AH108" s="4"/>
      <c r="AI108" s="3"/>
      <c r="AJ108" s="4"/>
      <c r="AK108" s="7"/>
      <c r="BP108" s="6"/>
    </row>
    <row r="109" spans="1:68" hidden="1" x14ac:dyDescent="0.2">
      <c r="A109" s="3"/>
      <c r="B109" s="3"/>
      <c r="C109" s="4"/>
      <c r="D109" s="4"/>
      <c r="E109" s="3"/>
      <c r="F109" s="35"/>
      <c r="G109" s="9"/>
      <c r="H109" s="9"/>
      <c r="I109" s="4"/>
      <c r="J109" s="9"/>
      <c r="K109" s="3"/>
      <c r="L109" s="3"/>
      <c r="M109" s="3"/>
      <c r="N109" s="3"/>
      <c r="O109" s="4"/>
      <c r="P109" s="4"/>
      <c r="Q109" s="3"/>
      <c r="R109" s="4"/>
      <c r="S109" s="4"/>
      <c r="T109" s="3"/>
      <c r="U109" s="3"/>
      <c r="V109" s="3"/>
      <c r="W109" s="4"/>
      <c r="X109" s="4"/>
      <c r="Y109" s="3"/>
      <c r="Z109" s="7"/>
      <c r="AA109" s="7"/>
      <c r="AB109" s="7"/>
      <c r="AC109" s="3"/>
      <c r="AD109" s="3"/>
      <c r="AE109" s="3"/>
      <c r="AF109" s="3"/>
      <c r="AG109" s="4"/>
      <c r="AH109" s="4"/>
      <c r="AI109" s="3"/>
      <c r="AJ109" s="4"/>
      <c r="AK109" s="4"/>
      <c r="BP109" s="6"/>
    </row>
    <row r="110" spans="1:68" hidden="1" x14ac:dyDescent="0.2">
      <c r="A110" s="7"/>
      <c r="B110" s="7"/>
      <c r="C110" s="7"/>
      <c r="D110" s="7"/>
      <c r="E110" s="7"/>
      <c r="F110" s="32"/>
      <c r="G110" s="3"/>
      <c r="H110" s="3"/>
      <c r="I110" s="7"/>
      <c r="J110" s="3"/>
      <c r="K110" s="7"/>
      <c r="L110" s="7"/>
      <c r="M110" s="7"/>
      <c r="N110" s="7"/>
      <c r="O110" s="7"/>
      <c r="P110" s="7"/>
      <c r="Q110" s="7"/>
      <c r="R110" s="7"/>
      <c r="S110" s="9"/>
      <c r="T110" s="9"/>
      <c r="U110" s="9"/>
      <c r="V110" s="9"/>
      <c r="W110" s="9"/>
      <c r="Y110" s="11"/>
      <c r="Z110" s="3"/>
      <c r="AA110" s="3"/>
      <c r="AB110" s="3"/>
      <c r="AC110" s="7"/>
      <c r="AD110" s="7"/>
      <c r="AE110" s="7"/>
      <c r="AF110" s="7"/>
      <c r="AG110" s="7"/>
      <c r="AH110" s="7"/>
      <c r="AI110" s="7"/>
      <c r="AJ110" s="7"/>
      <c r="AK110" s="9"/>
      <c r="BP110" s="6"/>
    </row>
    <row r="111" spans="1:68" hidden="1" x14ac:dyDescent="0.2">
      <c r="A111" s="3"/>
      <c r="B111" s="3"/>
      <c r="C111" s="4"/>
      <c r="D111" s="4"/>
      <c r="E111" s="3"/>
      <c r="F111" s="35"/>
      <c r="G111" s="7"/>
      <c r="H111" s="7"/>
      <c r="I111" s="4"/>
      <c r="J111" s="7"/>
      <c r="K111" s="3"/>
      <c r="L111" s="3"/>
      <c r="M111" s="3"/>
      <c r="N111" s="3"/>
      <c r="O111" s="4"/>
      <c r="P111" s="4"/>
      <c r="Q111" s="3"/>
      <c r="R111" s="4"/>
      <c r="S111" s="3"/>
      <c r="T111" s="3"/>
      <c r="U111" s="3"/>
      <c r="V111" s="4"/>
      <c r="W111" s="4"/>
      <c r="X111" s="3"/>
      <c r="Y111" s="4"/>
      <c r="Z111" s="7"/>
      <c r="AA111" s="7"/>
      <c r="AB111" s="3"/>
      <c r="AC111" s="3"/>
      <c r="AD111" s="3"/>
      <c r="AE111" s="3"/>
      <c r="AF111" s="3"/>
      <c r="AG111" s="4"/>
      <c r="AH111" s="4"/>
      <c r="AI111" s="3"/>
      <c r="AJ111" s="4"/>
      <c r="AK111" s="3"/>
      <c r="BP111" s="6"/>
    </row>
    <row r="112" spans="1:68" hidden="1" x14ac:dyDescent="0.2">
      <c r="A112" s="7"/>
      <c r="B112" s="7"/>
      <c r="C112" s="7"/>
      <c r="D112" s="7"/>
      <c r="E112" s="7"/>
      <c r="F112" s="32"/>
      <c r="G112" s="3"/>
      <c r="H112" s="3"/>
      <c r="I112" s="7"/>
      <c r="J112" s="3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3"/>
      <c r="AA112" s="3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BP112" s="6"/>
    </row>
    <row r="113" spans="1:68" hidden="1" x14ac:dyDescent="0.2">
      <c r="A113" s="3"/>
      <c r="B113" s="3"/>
      <c r="C113" s="4"/>
      <c r="D113" s="4"/>
      <c r="E113" s="3"/>
      <c r="F113" s="35"/>
      <c r="G113" s="7"/>
      <c r="H113" s="7"/>
      <c r="I113" s="4"/>
      <c r="J113" s="7"/>
      <c r="K113" s="3"/>
      <c r="L113" s="3"/>
      <c r="M113" s="3"/>
      <c r="N113" s="3"/>
      <c r="O113" s="4"/>
      <c r="P113" s="4"/>
      <c r="Q113" s="3"/>
      <c r="R113" s="4"/>
      <c r="S113" s="3"/>
      <c r="T113" s="3"/>
      <c r="U113" s="3"/>
      <c r="V113" s="4"/>
      <c r="W113" s="4"/>
      <c r="X113" s="3"/>
      <c r="Y113" s="4"/>
      <c r="Z113" s="3"/>
      <c r="AA113" s="3"/>
      <c r="AB113" s="3"/>
      <c r="AC113" s="3"/>
      <c r="AD113" s="3"/>
      <c r="AE113" s="3"/>
      <c r="AF113" s="3"/>
      <c r="AG113" s="4"/>
      <c r="AH113" s="4"/>
      <c r="AI113" s="3"/>
      <c r="AJ113" s="4"/>
      <c r="AK113" s="3"/>
      <c r="BP113" s="6"/>
    </row>
    <row r="114" spans="1:68" hidden="1" x14ac:dyDescent="0.2">
      <c r="A114" s="3"/>
      <c r="B114" s="3"/>
      <c r="C114" s="4"/>
      <c r="D114" s="4"/>
      <c r="E114" s="3"/>
      <c r="F114" s="35"/>
      <c r="G114" s="9"/>
      <c r="H114" s="9"/>
      <c r="I114" s="4"/>
      <c r="J114" s="9"/>
      <c r="K114" s="3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BP114" s="6"/>
    </row>
    <row r="115" spans="1:68" hidden="1" x14ac:dyDescent="0.2">
      <c r="A115" s="7"/>
      <c r="B115" s="7"/>
      <c r="C115" s="7"/>
      <c r="D115" s="7"/>
      <c r="E115" s="7"/>
      <c r="F115" s="32"/>
      <c r="G115" s="3"/>
      <c r="H115" s="3"/>
      <c r="I115" s="7"/>
      <c r="J115" s="3"/>
      <c r="K115" s="7"/>
      <c r="L115" s="3"/>
      <c r="M115" s="3"/>
      <c r="N115" s="3"/>
      <c r="O115" s="4"/>
      <c r="P115" s="4"/>
      <c r="Q115" s="3"/>
      <c r="R115" s="4"/>
      <c r="S115" s="3"/>
      <c r="T115" s="3"/>
      <c r="U115" s="3"/>
      <c r="V115" s="4"/>
      <c r="W115" s="4"/>
      <c r="X115" s="3"/>
      <c r="Y115" s="4"/>
      <c r="Z115" s="3"/>
      <c r="AA115" s="3"/>
      <c r="AB115" s="3"/>
      <c r="AC115" s="3"/>
      <c r="AD115" s="3"/>
      <c r="AE115" s="3"/>
      <c r="AF115" s="3"/>
      <c r="AG115" s="4"/>
      <c r="AH115" s="4"/>
      <c r="AI115" s="3"/>
      <c r="AJ115" s="4"/>
      <c r="AK115" s="3"/>
      <c r="BP115" s="6"/>
    </row>
    <row r="116" spans="1:68" hidden="1" x14ac:dyDescent="0.2">
      <c r="A116" s="3"/>
      <c r="B116" s="3"/>
      <c r="C116" s="4"/>
      <c r="D116" s="4"/>
      <c r="E116" s="3"/>
      <c r="F116" s="35"/>
      <c r="G116" s="7"/>
      <c r="H116" s="7"/>
      <c r="I116" s="4"/>
      <c r="J116" s="7"/>
      <c r="K116" s="3"/>
      <c r="L116" s="3"/>
      <c r="M116" s="3"/>
      <c r="N116" s="3"/>
      <c r="O116" s="4"/>
      <c r="P116" s="4"/>
      <c r="Q116" s="3"/>
      <c r="R116" s="4"/>
      <c r="S116" s="7"/>
      <c r="T116" s="7"/>
      <c r="U116" s="7"/>
      <c r="V116" s="7"/>
      <c r="W116" s="7"/>
      <c r="X116" s="7"/>
      <c r="Y116" s="7"/>
      <c r="Z116" s="3"/>
      <c r="AA116" s="3"/>
      <c r="AB116" s="3"/>
      <c r="AC116" s="7"/>
      <c r="AD116" s="3"/>
      <c r="AE116" s="3"/>
      <c r="AF116" s="3"/>
      <c r="AG116" s="4"/>
      <c r="AH116" s="4"/>
      <c r="AI116" s="3"/>
      <c r="AJ116" s="4"/>
      <c r="AK116" s="7"/>
      <c r="BP116" s="6"/>
    </row>
    <row r="117" spans="1:68" hidden="1" x14ac:dyDescent="0.2">
      <c r="A117" s="7"/>
      <c r="B117" s="7"/>
      <c r="C117" s="7"/>
      <c r="D117" s="7"/>
      <c r="E117" s="7"/>
      <c r="F117" s="32"/>
      <c r="G117" s="3"/>
      <c r="H117" s="3"/>
      <c r="I117" s="7"/>
      <c r="J117" s="3"/>
      <c r="K117" s="7"/>
      <c r="L117" s="7"/>
      <c r="M117" s="7"/>
      <c r="N117" s="7"/>
      <c r="O117" s="7"/>
      <c r="P117" s="7"/>
      <c r="Q117" s="7"/>
      <c r="R117" s="7"/>
      <c r="S117" s="4"/>
      <c r="T117" s="3"/>
      <c r="U117" s="3"/>
      <c r="V117" s="3"/>
      <c r="W117" s="4"/>
      <c r="X117" s="4"/>
      <c r="Y117" s="3"/>
      <c r="Z117" s="7"/>
      <c r="AA117" s="7"/>
      <c r="AB117" s="7"/>
      <c r="AC117" s="3"/>
      <c r="AD117" s="7"/>
      <c r="AE117" s="7"/>
      <c r="AF117" s="7"/>
      <c r="AG117" s="7"/>
      <c r="AH117" s="7"/>
      <c r="AI117" s="7"/>
      <c r="AJ117" s="7"/>
      <c r="AK117" s="4"/>
      <c r="BP117" s="6"/>
    </row>
    <row r="118" spans="1:68" hidden="1" x14ac:dyDescent="0.2">
      <c r="A118" s="3"/>
      <c r="B118" s="3"/>
      <c r="C118" s="4"/>
      <c r="D118" s="4"/>
      <c r="E118" s="3"/>
      <c r="F118" s="35"/>
      <c r="G118" s="7"/>
      <c r="H118" s="7"/>
      <c r="I118" s="4"/>
      <c r="J118" s="7"/>
      <c r="K118" s="3"/>
      <c r="L118" s="3"/>
      <c r="M118" s="3"/>
      <c r="N118" s="3"/>
      <c r="O118" s="4"/>
      <c r="P118" s="4"/>
      <c r="Q118" s="3"/>
      <c r="R118" s="4"/>
      <c r="S118" s="9"/>
      <c r="T118" s="9"/>
      <c r="U118" s="9"/>
      <c r="V118" s="9"/>
      <c r="W118" s="9"/>
      <c r="Y118" s="11"/>
      <c r="Z118" s="3"/>
      <c r="AA118" s="3"/>
      <c r="AB118" s="3"/>
      <c r="AC118" s="7"/>
      <c r="AD118" s="3"/>
      <c r="AE118" s="3"/>
      <c r="AF118" s="3"/>
      <c r="AG118" s="4"/>
      <c r="AH118" s="4"/>
      <c r="AI118" s="3"/>
      <c r="AJ118" s="4"/>
      <c r="AK118" s="9"/>
      <c r="BP118" s="6"/>
    </row>
    <row r="119" spans="1:68" hidden="1" x14ac:dyDescent="0.2">
      <c r="A119" s="3"/>
      <c r="B119" s="3"/>
      <c r="C119" s="4"/>
      <c r="D119" s="4"/>
      <c r="E119" s="3"/>
      <c r="F119" s="35"/>
      <c r="G119" s="9"/>
      <c r="H119" s="9"/>
      <c r="I119" s="4"/>
      <c r="J119" s="9"/>
      <c r="K119" s="3"/>
      <c r="L119" s="7"/>
      <c r="M119" s="7"/>
      <c r="N119" s="7"/>
      <c r="O119" s="7"/>
      <c r="P119" s="7"/>
      <c r="Q119" s="7"/>
      <c r="R119" s="7"/>
      <c r="S119" s="3"/>
      <c r="T119" s="3"/>
      <c r="U119" s="3"/>
      <c r="V119" s="4"/>
      <c r="W119" s="4"/>
      <c r="X119" s="3"/>
      <c r="Y119" s="4"/>
      <c r="Z119" s="3"/>
      <c r="AA119" s="3"/>
      <c r="AB119" s="3"/>
      <c r="AC119" s="3"/>
      <c r="AD119" s="7"/>
      <c r="AE119" s="7"/>
      <c r="AF119" s="7"/>
      <c r="AG119" s="7"/>
      <c r="AH119" s="7"/>
      <c r="AI119" s="7"/>
      <c r="AJ119" s="7"/>
      <c r="AK119" s="3"/>
      <c r="BP119" s="6"/>
    </row>
    <row r="120" spans="1:68" hidden="1" x14ac:dyDescent="0.2">
      <c r="A120" s="7"/>
      <c r="B120" s="7"/>
      <c r="C120" s="7"/>
      <c r="D120" s="7"/>
      <c r="E120" s="7"/>
      <c r="F120" s="32"/>
      <c r="G120" s="3"/>
      <c r="H120" s="3"/>
      <c r="I120" s="7"/>
      <c r="J120" s="3"/>
      <c r="K120" s="7"/>
      <c r="L120" s="3"/>
      <c r="M120" s="3"/>
      <c r="N120" s="3"/>
      <c r="O120" s="4"/>
      <c r="P120" s="4"/>
      <c r="Q120" s="3"/>
      <c r="R120" s="4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3"/>
      <c r="AE120" s="3"/>
      <c r="AF120" s="3"/>
      <c r="AG120" s="4"/>
      <c r="AH120" s="4"/>
      <c r="AI120" s="3"/>
      <c r="AJ120" s="4"/>
      <c r="AK120" s="7"/>
      <c r="BP120" s="6"/>
    </row>
    <row r="121" spans="1:68" hidden="1" x14ac:dyDescent="0.2">
      <c r="A121" s="3"/>
      <c r="B121" s="3"/>
      <c r="C121" s="4"/>
      <c r="D121" s="4"/>
      <c r="E121" s="3"/>
      <c r="F121" s="35"/>
      <c r="G121" s="7"/>
      <c r="H121" s="7"/>
      <c r="I121" s="4"/>
      <c r="J121" s="7"/>
      <c r="K121" s="3"/>
      <c r="L121" s="7"/>
      <c r="M121" s="7"/>
      <c r="N121" s="7"/>
      <c r="O121" s="7"/>
      <c r="P121" s="7"/>
      <c r="Q121" s="7"/>
      <c r="R121" s="7"/>
      <c r="S121" s="3"/>
      <c r="T121" s="3"/>
      <c r="U121" s="3"/>
      <c r="V121" s="4"/>
      <c r="W121" s="4"/>
      <c r="X121" s="3"/>
      <c r="Y121" s="4"/>
      <c r="Z121" s="3"/>
      <c r="AA121" s="3"/>
      <c r="AB121" s="3"/>
      <c r="AC121" s="3"/>
      <c r="AD121" s="7"/>
      <c r="AE121" s="7"/>
      <c r="AF121" s="7"/>
      <c r="AG121" s="7"/>
      <c r="AH121" s="7"/>
      <c r="AI121" s="7"/>
      <c r="AJ121" s="7"/>
      <c r="AK121" s="3"/>
      <c r="BP121" s="6"/>
    </row>
    <row r="122" spans="1:68" hidden="1" x14ac:dyDescent="0.2">
      <c r="A122" s="7"/>
      <c r="B122" s="7"/>
      <c r="C122" s="7"/>
      <c r="D122" s="7"/>
      <c r="E122" s="7"/>
      <c r="F122" s="32"/>
      <c r="G122" s="3"/>
      <c r="H122" s="3"/>
      <c r="I122" s="7"/>
      <c r="J122" s="3"/>
      <c r="K122" s="7"/>
      <c r="L122" s="3"/>
      <c r="M122" s="3"/>
      <c r="N122" s="3"/>
      <c r="O122" s="4"/>
      <c r="P122" s="4"/>
      <c r="Q122" s="3"/>
      <c r="R122" s="4"/>
      <c r="S122" s="7"/>
      <c r="T122" s="7"/>
      <c r="U122" s="7"/>
      <c r="V122" s="7"/>
      <c r="W122" s="7"/>
      <c r="X122" s="7"/>
      <c r="Y122" s="7"/>
      <c r="Z122" s="3"/>
      <c r="AA122" s="3"/>
      <c r="AB122" s="7"/>
      <c r="AC122" s="7"/>
      <c r="AD122" s="3"/>
      <c r="AE122" s="3"/>
      <c r="AF122" s="3"/>
      <c r="AG122" s="4"/>
      <c r="AH122" s="4"/>
      <c r="AI122" s="3"/>
      <c r="AJ122" s="4"/>
      <c r="AK122" s="7"/>
      <c r="BP122" s="6"/>
    </row>
    <row r="123" spans="1:68" hidden="1" x14ac:dyDescent="0.2">
      <c r="A123" s="3"/>
      <c r="B123" s="3"/>
      <c r="C123" s="4"/>
      <c r="D123" s="4"/>
      <c r="E123" s="3"/>
      <c r="F123" s="35"/>
      <c r="G123" s="7"/>
      <c r="H123" s="7"/>
      <c r="I123" s="4"/>
      <c r="J123" s="7"/>
      <c r="K123" s="3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BP123" s="6"/>
    </row>
    <row r="124" spans="1:68" hidden="1" x14ac:dyDescent="0.2">
      <c r="A124" s="3"/>
      <c r="B124" s="3"/>
      <c r="C124" s="4"/>
      <c r="D124" s="4"/>
      <c r="E124" s="3"/>
      <c r="F124" s="35"/>
      <c r="G124" s="9"/>
      <c r="H124" s="9"/>
      <c r="I124" s="4"/>
      <c r="J124" s="9"/>
      <c r="K124" s="3"/>
      <c r="L124" s="3"/>
      <c r="M124" s="3"/>
      <c r="N124" s="3"/>
      <c r="O124" s="4"/>
      <c r="P124" s="4"/>
      <c r="Q124" s="3"/>
      <c r="R124" s="4"/>
      <c r="S124" s="4"/>
      <c r="T124" s="4"/>
      <c r="U124" s="3"/>
      <c r="V124" s="3"/>
      <c r="W124" s="3"/>
      <c r="X124" s="4"/>
      <c r="Y124" s="4"/>
      <c r="Z124" s="3"/>
      <c r="AA124" s="4"/>
      <c r="AB124" s="4"/>
      <c r="AC124" s="3"/>
      <c r="AD124" s="3"/>
      <c r="AE124" s="3"/>
      <c r="AF124" s="3"/>
      <c r="AG124" s="4"/>
      <c r="AH124" s="4"/>
      <c r="AI124" s="3"/>
      <c r="AJ124" s="4"/>
      <c r="AK124" s="4"/>
      <c r="BP124" s="6"/>
    </row>
    <row r="125" spans="1:68" hidden="1" x14ac:dyDescent="0.2">
      <c r="A125" s="7"/>
      <c r="B125" s="7"/>
      <c r="C125" s="7"/>
      <c r="D125" s="7"/>
      <c r="E125" s="7"/>
      <c r="F125" s="32"/>
      <c r="G125" s="3"/>
      <c r="H125" s="3"/>
      <c r="I125" s="7"/>
      <c r="J125" s="3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BP125" s="6"/>
    </row>
    <row r="126" spans="1:68" hidden="1" x14ac:dyDescent="0.2">
      <c r="A126" s="3"/>
      <c r="B126" s="3"/>
      <c r="C126" s="4"/>
      <c r="D126" s="4"/>
      <c r="E126" s="3"/>
      <c r="F126" s="35"/>
      <c r="G126" s="7"/>
      <c r="H126" s="7"/>
      <c r="I126" s="4"/>
      <c r="J126" s="7"/>
      <c r="K126" s="3"/>
      <c r="L126" s="3"/>
      <c r="M126" s="3"/>
      <c r="N126" s="3"/>
      <c r="O126" s="4"/>
      <c r="P126" s="4"/>
      <c r="Q126" s="3"/>
      <c r="R126" s="4"/>
      <c r="S126" s="7"/>
      <c r="T126" s="7"/>
      <c r="U126" s="7"/>
      <c r="V126" s="7"/>
      <c r="W126" s="7"/>
      <c r="X126" s="7"/>
      <c r="Y126" s="7"/>
      <c r="Z126" s="4"/>
      <c r="AA126" s="4"/>
      <c r="AB126" s="3"/>
      <c r="AC126" s="7"/>
      <c r="AD126" s="3"/>
      <c r="AE126" s="3"/>
      <c r="AF126" s="3"/>
      <c r="AG126" s="4"/>
      <c r="AH126" s="4"/>
      <c r="AI126" s="3"/>
      <c r="AJ126" s="4"/>
      <c r="AK126" s="7"/>
      <c r="BP126" s="6"/>
    </row>
    <row r="127" spans="1:68" hidden="1" x14ac:dyDescent="0.2">
      <c r="A127" s="7"/>
      <c r="B127" s="7"/>
      <c r="C127" s="7"/>
      <c r="D127" s="7"/>
      <c r="E127" s="7"/>
      <c r="F127" s="32"/>
      <c r="G127" s="3"/>
      <c r="H127" s="3"/>
      <c r="I127" s="7"/>
      <c r="J127" s="3"/>
      <c r="K127" s="7"/>
      <c r="L127" s="3"/>
      <c r="M127" s="3"/>
      <c r="N127" s="3"/>
      <c r="O127" s="4"/>
      <c r="P127" s="4"/>
      <c r="Q127" s="3"/>
      <c r="R127" s="4"/>
      <c r="S127" s="4"/>
      <c r="T127" s="3"/>
      <c r="U127" s="3"/>
      <c r="V127" s="3"/>
      <c r="W127" s="4"/>
      <c r="X127" s="4"/>
      <c r="Y127" s="3"/>
      <c r="Z127" s="7"/>
      <c r="AA127" s="7"/>
      <c r="AB127" s="7"/>
      <c r="AC127" s="3"/>
      <c r="AD127" s="3"/>
      <c r="AE127" s="3"/>
      <c r="AF127" s="3"/>
      <c r="AG127" s="4"/>
      <c r="AH127" s="4"/>
      <c r="AI127" s="3"/>
      <c r="AJ127" s="4"/>
      <c r="AK127" s="4"/>
      <c r="BP127" s="6"/>
    </row>
    <row r="128" spans="1:68" hidden="1" x14ac:dyDescent="0.2">
      <c r="A128" s="3"/>
      <c r="B128" s="3"/>
      <c r="C128" s="4"/>
      <c r="D128" s="4"/>
      <c r="E128" s="3"/>
      <c r="F128" s="35"/>
      <c r="G128" s="7"/>
      <c r="H128" s="7"/>
      <c r="I128" s="4"/>
      <c r="J128" s="7"/>
      <c r="K128" s="3"/>
      <c r="L128" s="7"/>
      <c r="M128" s="7"/>
      <c r="N128" s="7"/>
      <c r="O128" s="7"/>
      <c r="P128" s="7"/>
      <c r="Q128" s="7"/>
      <c r="R128" s="7"/>
      <c r="S128" s="9"/>
      <c r="T128" s="9"/>
      <c r="U128" s="9"/>
      <c r="V128" s="9"/>
      <c r="W128" s="9"/>
      <c r="Y128" s="11"/>
      <c r="Z128" s="3"/>
      <c r="AA128" s="3"/>
      <c r="AB128" s="3"/>
      <c r="AC128" s="7"/>
      <c r="AD128" s="7"/>
      <c r="AE128" s="7"/>
      <c r="AF128" s="7"/>
      <c r="AG128" s="7"/>
      <c r="AH128" s="7"/>
      <c r="AI128" s="7"/>
      <c r="AJ128" s="7"/>
      <c r="AK128" s="9"/>
      <c r="BP128" s="6"/>
    </row>
    <row r="129" spans="1:68" hidden="1" x14ac:dyDescent="0.2">
      <c r="A129" s="3"/>
      <c r="B129" s="3"/>
      <c r="C129" s="4"/>
      <c r="D129" s="4"/>
      <c r="E129" s="3"/>
      <c r="F129" s="35"/>
      <c r="G129" s="9"/>
      <c r="H129" s="9"/>
      <c r="I129" s="4"/>
      <c r="J129" s="9"/>
      <c r="K129" s="3"/>
      <c r="L129" s="3"/>
      <c r="M129" s="3"/>
      <c r="N129" s="3"/>
      <c r="O129" s="4"/>
      <c r="P129" s="4"/>
      <c r="Q129" s="3"/>
      <c r="R129" s="4"/>
      <c r="S129" s="3"/>
      <c r="T129" s="3"/>
      <c r="U129" s="3"/>
      <c r="V129" s="4"/>
      <c r="W129" s="4"/>
      <c r="X129" s="3"/>
      <c r="Y129" s="4"/>
      <c r="Z129" s="7"/>
      <c r="AA129" s="7"/>
      <c r="AB129" s="3"/>
      <c r="AC129" s="3"/>
      <c r="AD129" s="3"/>
      <c r="AE129" s="3"/>
      <c r="AF129" s="3"/>
      <c r="AG129" s="4"/>
      <c r="AH129" s="4"/>
      <c r="AI129" s="3"/>
      <c r="AJ129" s="4"/>
      <c r="AK129" s="3"/>
      <c r="BP129" s="6"/>
    </row>
    <row r="130" spans="1:68" hidden="1" x14ac:dyDescent="0.2">
      <c r="A130" s="7"/>
      <c r="B130" s="7"/>
      <c r="C130" s="7"/>
      <c r="D130" s="7"/>
      <c r="E130" s="7"/>
      <c r="F130" s="32"/>
      <c r="G130" s="3"/>
      <c r="H130" s="3"/>
      <c r="I130" s="7"/>
      <c r="J130" s="3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3"/>
      <c r="AA130" s="3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BP130" s="6"/>
    </row>
    <row r="131" spans="1:68" hidden="1" x14ac:dyDescent="0.2">
      <c r="A131" s="3"/>
      <c r="B131" s="3"/>
      <c r="C131" s="4"/>
      <c r="D131" s="4"/>
      <c r="E131" s="3"/>
      <c r="F131" s="35"/>
      <c r="G131" s="9"/>
      <c r="H131" s="9"/>
      <c r="I131" s="4"/>
      <c r="J131" s="9"/>
      <c r="K131" s="3"/>
      <c r="L131" s="3"/>
      <c r="M131" s="3"/>
      <c r="N131" s="3"/>
      <c r="O131" s="4"/>
      <c r="P131" s="4"/>
      <c r="Q131" s="3"/>
      <c r="R131" s="4"/>
      <c r="S131" s="3"/>
      <c r="T131" s="3"/>
      <c r="U131" s="3"/>
      <c r="V131" s="4"/>
      <c r="W131" s="4"/>
      <c r="X131" s="3"/>
      <c r="Y131" s="4"/>
      <c r="Z131" s="3"/>
      <c r="AA131" s="3"/>
      <c r="AB131" s="3"/>
      <c r="AC131" s="3"/>
      <c r="AD131" s="3"/>
      <c r="AE131" s="3"/>
      <c r="AF131" s="3"/>
      <c r="AG131" s="4"/>
      <c r="AH131" s="4"/>
      <c r="AI131" s="3"/>
      <c r="AJ131" s="4"/>
      <c r="AK131" s="3"/>
      <c r="BP131" s="6"/>
    </row>
    <row r="132" spans="1:68" hidden="1" x14ac:dyDescent="0.2">
      <c r="A132" s="7"/>
      <c r="B132" s="7"/>
      <c r="C132" s="7"/>
      <c r="D132" s="7"/>
      <c r="E132" s="7"/>
      <c r="F132" s="32"/>
      <c r="G132" s="3"/>
      <c r="H132" s="3"/>
      <c r="I132" s="7"/>
      <c r="J132" s="3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BP132" s="6"/>
    </row>
    <row r="133" spans="1:68" hidden="1" x14ac:dyDescent="0.2">
      <c r="A133" s="3"/>
      <c r="B133" s="3"/>
      <c r="C133" s="4"/>
      <c r="D133" s="4"/>
      <c r="E133" s="3"/>
      <c r="F133" s="35"/>
      <c r="G133" s="7"/>
      <c r="H133" s="7"/>
      <c r="I133" s="4"/>
      <c r="J133" s="7"/>
      <c r="K133" s="3"/>
      <c r="L133" s="3"/>
      <c r="M133" s="3"/>
      <c r="N133" s="3"/>
      <c r="O133" s="4"/>
      <c r="P133" s="4"/>
      <c r="Q133" s="3"/>
      <c r="R133" s="4"/>
      <c r="S133" s="3"/>
      <c r="T133" s="3"/>
      <c r="U133" s="3"/>
      <c r="V133" s="4"/>
      <c r="W133" s="4"/>
      <c r="X133" s="3"/>
      <c r="Y133" s="4"/>
      <c r="Z133" s="3"/>
      <c r="AA133" s="3"/>
      <c r="AB133" s="3"/>
      <c r="AC133" s="3"/>
      <c r="AD133" s="3"/>
      <c r="AE133" s="3"/>
      <c r="AF133" s="3"/>
      <c r="AG133" s="4"/>
      <c r="AH133" s="4"/>
      <c r="AI133" s="3"/>
      <c r="AJ133" s="4"/>
      <c r="AK133" s="3"/>
      <c r="BP133" s="6"/>
    </row>
    <row r="134" spans="1:68" hidden="1" x14ac:dyDescent="0.2">
      <c r="A134" s="7"/>
      <c r="B134" s="7"/>
      <c r="C134" s="7"/>
      <c r="D134" s="7"/>
      <c r="E134" s="7"/>
      <c r="F134" s="32"/>
      <c r="G134" s="3"/>
      <c r="H134" s="3"/>
      <c r="I134" s="7"/>
      <c r="J134" s="3"/>
      <c r="K134" s="7"/>
      <c r="L134" s="3"/>
      <c r="M134" s="3"/>
      <c r="N134" s="3"/>
      <c r="O134" s="4"/>
      <c r="P134" s="4"/>
      <c r="Q134" s="3"/>
      <c r="R134" s="4"/>
      <c r="S134" s="7"/>
      <c r="T134" s="7"/>
      <c r="U134" s="7"/>
      <c r="V134" s="7"/>
      <c r="W134" s="7"/>
      <c r="X134" s="7"/>
      <c r="Y134" s="7"/>
      <c r="Z134" s="3"/>
      <c r="AA134" s="3"/>
      <c r="AB134" s="3"/>
      <c r="AC134" s="7"/>
      <c r="AD134" s="3"/>
      <c r="AE134" s="3"/>
      <c r="AF134" s="3"/>
      <c r="AG134" s="4"/>
      <c r="AH134" s="4"/>
      <c r="AI134" s="3"/>
      <c r="AJ134" s="4"/>
      <c r="AK134" s="7"/>
      <c r="BP134" s="6"/>
    </row>
    <row r="135" spans="1:68" hidden="1" x14ac:dyDescent="0.2">
      <c r="A135" s="3"/>
      <c r="B135" s="3"/>
      <c r="C135" s="4"/>
      <c r="D135" s="4"/>
      <c r="E135" s="3"/>
      <c r="F135" s="35"/>
      <c r="G135" s="7"/>
      <c r="H135" s="7"/>
      <c r="I135" s="4"/>
      <c r="J135" s="7"/>
      <c r="K135" s="3"/>
      <c r="L135" s="7"/>
      <c r="M135" s="7"/>
      <c r="N135" s="7"/>
      <c r="O135" s="7"/>
      <c r="P135" s="7"/>
      <c r="Q135" s="7"/>
      <c r="R135" s="7"/>
      <c r="S135" s="4"/>
      <c r="T135" s="3"/>
      <c r="U135" s="3"/>
      <c r="V135" s="3"/>
      <c r="W135" s="4"/>
      <c r="X135" s="4"/>
      <c r="Y135" s="3"/>
      <c r="Z135" s="7"/>
      <c r="AA135" s="7"/>
      <c r="AB135" s="7"/>
      <c r="AC135" s="3"/>
      <c r="AD135" s="7"/>
      <c r="AE135" s="7"/>
      <c r="AF135" s="7"/>
      <c r="AG135" s="7"/>
      <c r="AH135" s="7"/>
      <c r="AI135" s="7"/>
      <c r="AJ135" s="7"/>
      <c r="AK135" s="4"/>
      <c r="BP135" s="6"/>
    </row>
    <row r="136" spans="1:68" hidden="1" x14ac:dyDescent="0.2">
      <c r="A136" s="3"/>
      <c r="B136" s="3"/>
      <c r="C136" s="4"/>
      <c r="D136" s="4"/>
      <c r="E136" s="3"/>
      <c r="F136" s="35"/>
      <c r="G136" s="9"/>
      <c r="H136" s="9"/>
      <c r="I136" s="4"/>
      <c r="J136" s="9"/>
      <c r="K136" s="3"/>
      <c r="L136" s="3"/>
      <c r="M136" s="3"/>
      <c r="N136" s="3"/>
      <c r="O136" s="4"/>
      <c r="P136" s="4"/>
      <c r="Q136" s="3"/>
      <c r="R136" s="4"/>
      <c r="S136" s="9"/>
      <c r="T136" s="9"/>
      <c r="U136" s="9"/>
      <c r="V136" s="9"/>
      <c r="W136" s="9"/>
      <c r="Y136" s="11"/>
      <c r="Z136" s="3"/>
      <c r="AA136" s="3"/>
      <c r="AB136" s="3"/>
      <c r="AC136" s="7"/>
      <c r="AD136" s="3"/>
      <c r="AE136" s="3"/>
      <c r="AF136" s="3"/>
      <c r="AG136" s="4"/>
      <c r="AH136" s="4"/>
      <c r="AI136" s="3"/>
      <c r="AJ136" s="4"/>
      <c r="AK136" s="9"/>
      <c r="BP136" s="6"/>
    </row>
    <row r="137" spans="1:68" hidden="1" x14ac:dyDescent="0.2">
      <c r="A137" s="7"/>
      <c r="B137" s="7"/>
      <c r="C137" s="7"/>
      <c r="D137" s="7"/>
      <c r="E137" s="7"/>
      <c r="F137" s="32"/>
      <c r="G137" s="3"/>
      <c r="H137" s="3"/>
      <c r="I137" s="7"/>
      <c r="J137" s="3"/>
      <c r="K137" s="7"/>
      <c r="L137" s="7"/>
      <c r="M137" s="7"/>
      <c r="N137" s="7"/>
      <c r="O137" s="7"/>
      <c r="P137" s="7"/>
      <c r="Q137" s="7"/>
      <c r="R137" s="7"/>
      <c r="S137" s="3"/>
      <c r="T137" s="3"/>
      <c r="U137" s="3"/>
      <c r="V137" s="4"/>
      <c r="W137" s="4"/>
      <c r="X137" s="3"/>
      <c r="Y137" s="4"/>
      <c r="Z137" s="3"/>
      <c r="AA137" s="3"/>
      <c r="AB137" s="3"/>
      <c r="AC137" s="3"/>
      <c r="AD137" s="7"/>
      <c r="AE137" s="7"/>
      <c r="AF137" s="7"/>
      <c r="AG137" s="7"/>
      <c r="AH137" s="7"/>
      <c r="AI137" s="7"/>
      <c r="AJ137" s="7"/>
      <c r="AK137" s="3"/>
      <c r="BP137" s="6"/>
    </row>
    <row r="138" spans="1:68" hidden="1" x14ac:dyDescent="0.2">
      <c r="A138" s="3"/>
      <c r="B138" s="3"/>
      <c r="C138" s="4"/>
      <c r="D138" s="4"/>
      <c r="E138" s="3"/>
      <c r="F138" s="35"/>
      <c r="G138" s="7"/>
      <c r="H138" s="7"/>
      <c r="I138" s="4"/>
      <c r="J138" s="7"/>
      <c r="K138" s="3"/>
      <c r="L138" s="3"/>
      <c r="M138" s="3"/>
      <c r="N138" s="3"/>
      <c r="O138" s="4"/>
      <c r="P138" s="4"/>
      <c r="Q138" s="3"/>
      <c r="R138" s="4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3"/>
      <c r="AE138" s="3"/>
      <c r="AF138" s="3"/>
      <c r="AG138" s="4"/>
      <c r="AH138" s="4"/>
      <c r="AI138" s="3"/>
      <c r="AJ138" s="4"/>
      <c r="AK138" s="7"/>
      <c r="BP138" s="6"/>
    </row>
    <row r="139" spans="1:68" hidden="1" x14ac:dyDescent="0.2">
      <c r="A139" s="7"/>
      <c r="B139" s="7"/>
      <c r="C139" s="7"/>
      <c r="D139" s="7"/>
      <c r="E139" s="7"/>
      <c r="F139" s="32"/>
      <c r="G139" s="3"/>
      <c r="H139" s="3"/>
      <c r="I139" s="7"/>
      <c r="J139" s="3"/>
      <c r="K139" s="7"/>
      <c r="L139" s="7"/>
      <c r="M139" s="7"/>
      <c r="N139" s="7"/>
      <c r="O139" s="7"/>
      <c r="P139" s="7"/>
      <c r="Q139" s="7"/>
      <c r="R139" s="7"/>
      <c r="S139" s="3"/>
      <c r="T139" s="3"/>
      <c r="U139" s="3"/>
      <c r="V139" s="4"/>
      <c r="W139" s="4"/>
      <c r="X139" s="3"/>
      <c r="Y139" s="4"/>
      <c r="Z139" s="3"/>
      <c r="AA139" s="3"/>
      <c r="AB139" s="3"/>
      <c r="AC139" s="3"/>
      <c r="AD139" s="7"/>
      <c r="AE139" s="7"/>
      <c r="AF139" s="7"/>
      <c r="AG139" s="7"/>
      <c r="AH139" s="7"/>
      <c r="AI139" s="7"/>
      <c r="AJ139" s="7"/>
      <c r="AK139" s="3"/>
      <c r="BP139" s="6"/>
    </row>
    <row r="140" spans="1:68" hidden="1" x14ac:dyDescent="0.2">
      <c r="A140" s="3"/>
      <c r="B140" s="3"/>
      <c r="C140" s="4"/>
      <c r="D140" s="4"/>
      <c r="E140" s="3"/>
      <c r="F140" s="35"/>
      <c r="G140" s="9"/>
      <c r="H140" s="9"/>
      <c r="I140" s="4"/>
      <c r="J140" s="9"/>
      <c r="K140" s="3"/>
      <c r="L140" s="3"/>
      <c r="M140" s="4"/>
      <c r="N140" s="4"/>
      <c r="O140" s="3"/>
      <c r="P140" s="4"/>
      <c r="Q140" s="9"/>
      <c r="R140" s="4"/>
      <c r="S140" s="7"/>
      <c r="T140" s="7"/>
      <c r="U140" s="7"/>
      <c r="V140" s="7"/>
      <c r="W140" s="7"/>
      <c r="X140" s="7"/>
      <c r="Y140" s="7"/>
      <c r="Z140" s="3"/>
      <c r="AA140" s="3"/>
      <c r="AB140" s="7"/>
      <c r="AC140" s="7"/>
      <c r="AD140" s="3"/>
      <c r="AE140" s="3"/>
      <c r="AF140" s="3"/>
      <c r="AG140" s="4"/>
      <c r="AH140" s="4"/>
      <c r="AI140" s="3"/>
      <c r="AJ140" s="4"/>
      <c r="AK140" s="7"/>
      <c r="BP140" s="6"/>
    </row>
    <row r="141" spans="1:68" hidden="1" x14ac:dyDescent="0.2">
      <c r="A141" s="7"/>
      <c r="B141" s="7"/>
      <c r="C141" s="7"/>
      <c r="D141" s="7"/>
      <c r="E141" s="7"/>
      <c r="F141" s="32"/>
      <c r="G141" s="3"/>
      <c r="H141" s="3"/>
      <c r="I141" s="7"/>
      <c r="J141" s="3"/>
      <c r="K141" s="7"/>
      <c r="L141" s="7"/>
      <c r="M141" s="7"/>
      <c r="N141" s="7"/>
      <c r="O141" s="7"/>
      <c r="P141" s="7"/>
      <c r="Q141" s="3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BP141" s="6"/>
    </row>
    <row r="142" spans="1:68" hidden="1" x14ac:dyDescent="0.2">
      <c r="A142" s="3"/>
      <c r="B142" s="3"/>
      <c r="C142" s="4"/>
      <c r="D142" s="4"/>
      <c r="E142" s="3"/>
      <c r="F142" s="35"/>
      <c r="G142" s="9"/>
      <c r="H142" s="9"/>
      <c r="I142" s="4"/>
      <c r="J142" s="9"/>
      <c r="K142" s="3"/>
      <c r="L142" s="3"/>
      <c r="M142" s="4"/>
      <c r="N142" s="4"/>
      <c r="O142" s="3"/>
      <c r="P142" s="4"/>
      <c r="Q142" s="9"/>
      <c r="R142" s="4"/>
      <c r="S142" s="4"/>
      <c r="T142" s="4"/>
      <c r="U142" s="3"/>
      <c r="V142" s="3"/>
      <c r="W142" s="3"/>
      <c r="X142" s="4"/>
      <c r="Y142" s="4"/>
      <c r="Z142" s="3"/>
      <c r="AA142" s="4"/>
      <c r="AB142" s="4"/>
      <c r="AC142" s="3"/>
      <c r="AD142" s="3"/>
      <c r="AE142" s="3"/>
      <c r="AF142" s="3"/>
      <c r="AG142" s="4"/>
      <c r="AH142" s="4"/>
      <c r="AI142" s="3"/>
      <c r="AJ142" s="4"/>
      <c r="AK142" s="4"/>
      <c r="BP142" s="6"/>
    </row>
    <row r="143" spans="1:68" hidden="1" x14ac:dyDescent="0.2">
      <c r="A143" s="7"/>
      <c r="B143" s="7"/>
      <c r="C143" s="7"/>
      <c r="D143" s="7"/>
      <c r="E143" s="7"/>
      <c r="F143" s="32"/>
      <c r="G143" s="3"/>
      <c r="H143" s="3"/>
      <c r="I143" s="7"/>
      <c r="J143" s="3"/>
      <c r="K143" s="7"/>
      <c r="L143" s="7"/>
      <c r="M143" s="7"/>
      <c r="N143" s="7"/>
      <c r="O143" s="7"/>
      <c r="P143" s="7"/>
      <c r="Q143" s="3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BP143" s="6"/>
    </row>
    <row r="144" spans="1:68" hidden="1" x14ac:dyDescent="0.2">
      <c r="A144" s="3"/>
      <c r="B144" s="3"/>
      <c r="C144" s="4"/>
      <c r="D144" s="4"/>
      <c r="E144" s="3"/>
      <c r="F144" s="35"/>
      <c r="G144" s="7"/>
      <c r="H144" s="7"/>
      <c r="I144" s="4"/>
      <c r="J144" s="7"/>
      <c r="K144" s="3"/>
      <c r="L144" s="3"/>
      <c r="M144" s="4"/>
      <c r="N144" s="4"/>
      <c r="O144" s="3"/>
      <c r="P144" s="4"/>
      <c r="Q144" s="7"/>
      <c r="R144" s="4"/>
      <c r="S144" s="7"/>
      <c r="T144" s="7"/>
      <c r="U144" s="7"/>
      <c r="V144" s="7"/>
      <c r="W144" s="7"/>
      <c r="X144" s="7"/>
      <c r="Y144" s="7"/>
      <c r="Z144" s="4"/>
      <c r="AA144" s="4"/>
      <c r="AB144" s="3"/>
      <c r="AC144" s="7"/>
      <c r="AD144" s="3"/>
      <c r="AE144" s="3"/>
      <c r="AF144" s="3"/>
      <c r="AG144" s="4"/>
      <c r="AH144" s="4"/>
      <c r="AI144" s="3"/>
      <c r="AJ144" s="4"/>
      <c r="AK144" s="7"/>
      <c r="BP144" s="6"/>
    </row>
    <row r="145" spans="1:68" hidden="1" x14ac:dyDescent="0.2">
      <c r="A145" s="7"/>
      <c r="B145" s="7"/>
      <c r="C145" s="7"/>
      <c r="D145" s="7"/>
      <c r="E145" s="7"/>
      <c r="F145" s="32"/>
      <c r="G145" s="3"/>
      <c r="H145" s="3"/>
      <c r="I145" s="7"/>
      <c r="J145" s="3"/>
      <c r="K145" s="7"/>
      <c r="L145" s="7"/>
      <c r="M145" s="7"/>
      <c r="N145" s="7"/>
      <c r="O145" s="7"/>
      <c r="P145" s="7"/>
      <c r="Q145" s="3"/>
      <c r="R145" s="4"/>
      <c r="S145" s="4"/>
      <c r="T145" s="3"/>
      <c r="U145" s="3"/>
      <c r="V145" s="3"/>
      <c r="W145" s="4"/>
      <c r="X145" s="4"/>
      <c r="Y145" s="3"/>
      <c r="Z145" s="7"/>
      <c r="AA145" s="7"/>
      <c r="AB145" s="7"/>
      <c r="AC145" s="3"/>
      <c r="AD145" s="3"/>
      <c r="AE145" s="3"/>
      <c r="AF145" s="3"/>
      <c r="AG145" s="4"/>
      <c r="AH145" s="4"/>
      <c r="AI145" s="3"/>
      <c r="AJ145" s="4"/>
      <c r="AK145" s="4"/>
      <c r="BP145" s="6"/>
    </row>
    <row r="146" spans="1:68" hidden="1" x14ac:dyDescent="0.2">
      <c r="A146" s="3"/>
      <c r="B146" s="3"/>
      <c r="C146" s="4"/>
      <c r="D146" s="4"/>
      <c r="E146" s="3"/>
      <c r="F146" s="35"/>
      <c r="G146" s="7"/>
      <c r="H146" s="7"/>
      <c r="I146" s="4"/>
      <c r="J146" s="7"/>
      <c r="K146" s="3"/>
      <c r="L146" s="3"/>
      <c r="M146" s="4"/>
      <c r="N146" s="4"/>
      <c r="O146" s="3"/>
      <c r="P146" s="4"/>
      <c r="Q146" s="7"/>
      <c r="R146" s="7"/>
      <c r="S146" s="9"/>
      <c r="T146" s="9"/>
      <c r="U146" s="9"/>
      <c r="V146" s="9"/>
      <c r="W146" s="9"/>
      <c r="Y146" s="11"/>
      <c r="Z146" s="3"/>
      <c r="AA146" s="3"/>
      <c r="AB146" s="3"/>
      <c r="AC146" s="7"/>
      <c r="AD146" s="7"/>
      <c r="AE146" s="7"/>
      <c r="AF146" s="7"/>
      <c r="AG146" s="7"/>
      <c r="AH146" s="7"/>
      <c r="AI146" s="7"/>
      <c r="AJ146" s="7"/>
      <c r="AK146" s="9"/>
      <c r="BP146" s="6"/>
    </row>
    <row r="147" spans="1:68" hidden="1" x14ac:dyDescent="0.2">
      <c r="A147" s="3"/>
      <c r="B147" s="3"/>
      <c r="C147" s="4"/>
      <c r="D147" s="4"/>
      <c r="E147" s="3"/>
      <c r="F147" s="35"/>
      <c r="G147" s="9"/>
      <c r="H147" s="9"/>
      <c r="I147" s="4"/>
      <c r="J147" s="9"/>
      <c r="K147" s="3"/>
      <c r="L147" s="3"/>
      <c r="M147" s="4"/>
      <c r="N147" s="4"/>
      <c r="O147" s="3"/>
      <c r="P147" s="4"/>
      <c r="Q147" s="9"/>
      <c r="R147" s="4"/>
      <c r="S147" s="3"/>
      <c r="T147" s="3"/>
      <c r="U147" s="3"/>
      <c r="V147" s="4"/>
      <c r="W147" s="4"/>
      <c r="X147" s="3"/>
      <c r="Y147" s="4"/>
      <c r="Z147" s="7"/>
      <c r="AA147" s="7"/>
      <c r="AB147" s="3"/>
      <c r="AC147" s="3"/>
      <c r="AD147" s="3"/>
      <c r="AE147" s="3"/>
      <c r="AF147" s="3"/>
      <c r="AG147" s="4"/>
      <c r="AH147" s="4"/>
      <c r="AI147" s="3"/>
      <c r="AJ147" s="4"/>
      <c r="AK147" s="3"/>
      <c r="BP147" s="6"/>
    </row>
    <row r="148" spans="1:68" hidden="1" x14ac:dyDescent="0.2">
      <c r="A148" s="7"/>
      <c r="B148" s="7"/>
      <c r="C148" s="7"/>
      <c r="D148" s="7"/>
      <c r="E148" s="7"/>
      <c r="F148" s="32"/>
      <c r="G148" s="3"/>
      <c r="H148" s="3"/>
      <c r="I148" s="7"/>
      <c r="J148" s="3"/>
      <c r="K148" s="7"/>
      <c r="L148" s="7"/>
      <c r="M148" s="7"/>
      <c r="N148" s="7"/>
      <c r="O148" s="7"/>
      <c r="P148" s="7"/>
      <c r="Q148" s="3"/>
      <c r="R148" s="7"/>
      <c r="S148" s="7"/>
      <c r="T148" s="7"/>
      <c r="U148" s="7"/>
      <c r="V148" s="7"/>
      <c r="W148" s="7"/>
      <c r="X148" s="7"/>
      <c r="Y148" s="7"/>
      <c r="Z148" s="3"/>
      <c r="AA148" s="3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BP148" s="6"/>
    </row>
    <row r="149" spans="1:68" hidden="1" x14ac:dyDescent="0.2">
      <c r="A149" s="3"/>
      <c r="B149" s="3"/>
      <c r="C149" s="4"/>
      <c r="D149" s="4"/>
      <c r="E149" s="3"/>
      <c r="F149" s="35"/>
      <c r="G149" s="7"/>
      <c r="H149" s="7"/>
      <c r="I149" s="4"/>
      <c r="J149" s="7"/>
      <c r="K149" s="3"/>
      <c r="L149" s="3"/>
      <c r="M149" s="4"/>
      <c r="N149" s="4"/>
      <c r="O149" s="3"/>
      <c r="P149" s="4"/>
      <c r="Q149" s="7"/>
      <c r="R149" s="4"/>
      <c r="S149" s="3"/>
      <c r="T149" s="3"/>
      <c r="U149" s="3"/>
      <c r="V149" s="4"/>
      <c r="W149" s="4"/>
      <c r="X149" s="3"/>
      <c r="Y149" s="4"/>
      <c r="Z149" s="3"/>
      <c r="AA149" s="3"/>
      <c r="AB149" s="3"/>
      <c r="AC149" s="3"/>
      <c r="AD149" s="3"/>
      <c r="AE149" s="3"/>
      <c r="AF149" s="3"/>
      <c r="AG149" s="4"/>
      <c r="AH149" s="4"/>
      <c r="AI149" s="3"/>
      <c r="AJ149" s="4"/>
      <c r="AK149" s="3"/>
      <c r="BP149" s="6"/>
    </row>
    <row r="150" spans="1:68" hidden="1" x14ac:dyDescent="0.2">
      <c r="A150" s="7"/>
      <c r="B150" s="7"/>
      <c r="C150" s="7"/>
      <c r="D150" s="7"/>
      <c r="E150" s="7"/>
      <c r="F150" s="32"/>
      <c r="G150" s="3"/>
      <c r="H150" s="3"/>
      <c r="I150" s="7"/>
      <c r="J150" s="3"/>
      <c r="K150" s="7"/>
      <c r="L150" s="7"/>
      <c r="M150" s="7"/>
      <c r="N150" s="7"/>
      <c r="O150" s="7"/>
      <c r="P150" s="7"/>
      <c r="Q150" s="3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BP150" s="6"/>
    </row>
    <row r="151" spans="1:68" hidden="1" x14ac:dyDescent="0.2">
      <c r="A151" s="3"/>
      <c r="B151" s="3"/>
      <c r="C151" s="4"/>
      <c r="D151" s="4"/>
      <c r="E151" s="3"/>
      <c r="F151" s="35"/>
      <c r="G151" s="9"/>
      <c r="H151" s="9"/>
      <c r="I151" s="4"/>
      <c r="J151" s="9"/>
      <c r="K151" s="3"/>
      <c r="L151" s="3"/>
      <c r="M151" s="4"/>
      <c r="N151" s="4"/>
      <c r="O151" s="3"/>
      <c r="P151" s="4"/>
      <c r="Q151" s="9"/>
      <c r="R151" s="4"/>
      <c r="S151" s="3"/>
      <c r="T151" s="3"/>
      <c r="U151" s="3"/>
      <c r="V151" s="4"/>
      <c r="W151" s="4"/>
      <c r="X151" s="3"/>
      <c r="Y151" s="4"/>
      <c r="Z151" s="3"/>
      <c r="AA151" s="3"/>
      <c r="AB151" s="3"/>
      <c r="AC151" s="3"/>
      <c r="AD151" s="3"/>
      <c r="AE151" s="3"/>
      <c r="AF151" s="3"/>
      <c r="AG151" s="4"/>
      <c r="AH151" s="4"/>
      <c r="AI151" s="3"/>
      <c r="AJ151" s="4"/>
      <c r="AK151" s="3"/>
      <c r="BP151" s="6"/>
    </row>
    <row r="152" spans="1:68" hidden="1" x14ac:dyDescent="0.2">
      <c r="A152" s="7"/>
      <c r="B152" s="7"/>
      <c r="C152" s="7"/>
      <c r="D152" s="7"/>
      <c r="E152" s="7"/>
      <c r="F152" s="32"/>
      <c r="G152" s="3"/>
      <c r="H152" s="3"/>
      <c r="I152" s="7"/>
      <c r="J152" s="3"/>
      <c r="K152" s="7"/>
      <c r="L152" s="7"/>
      <c r="M152" s="7"/>
      <c r="N152" s="7"/>
      <c r="O152" s="7"/>
      <c r="P152" s="7"/>
      <c r="Q152" s="3"/>
      <c r="R152" s="4"/>
      <c r="S152" s="7"/>
      <c r="T152" s="7"/>
      <c r="U152" s="7"/>
      <c r="V152" s="7"/>
      <c r="W152" s="7"/>
      <c r="X152" s="7"/>
      <c r="Y152" s="7"/>
      <c r="Z152" s="3"/>
      <c r="AA152" s="3"/>
      <c r="AB152" s="3"/>
      <c r="AC152" s="7"/>
      <c r="AD152" s="3"/>
      <c r="AE152" s="3"/>
      <c r="AF152" s="3"/>
      <c r="AG152" s="4"/>
      <c r="AH152" s="4"/>
      <c r="AI152" s="3"/>
      <c r="AJ152" s="4"/>
      <c r="AK152" s="7"/>
      <c r="BP152" s="6"/>
    </row>
    <row r="153" spans="1:68" hidden="1" x14ac:dyDescent="0.2">
      <c r="A153" s="3"/>
      <c r="B153" s="3"/>
      <c r="C153" s="4"/>
      <c r="D153" s="4"/>
      <c r="E153" s="3"/>
      <c r="F153" s="35"/>
      <c r="G153" s="9"/>
      <c r="H153" s="9"/>
      <c r="I153" s="4"/>
      <c r="J153" s="9"/>
      <c r="K153" s="3"/>
      <c r="L153" s="3"/>
      <c r="M153" s="4"/>
      <c r="N153" s="4"/>
      <c r="O153" s="3"/>
      <c r="P153" s="4"/>
      <c r="Q153" s="9"/>
      <c r="R153" s="7"/>
      <c r="S153" s="4"/>
      <c r="T153" s="3"/>
      <c r="U153" s="3"/>
      <c r="V153" s="3"/>
      <c r="W153" s="4"/>
      <c r="X153" s="4"/>
      <c r="Y153" s="3"/>
      <c r="Z153" s="7"/>
      <c r="AA153" s="7"/>
      <c r="AB153" s="7"/>
      <c r="AC153" s="3"/>
      <c r="AD153" s="7"/>
      <c r="AE153" s="7"/>
      <c r="AF153" s="7"/>
      <c r="AG153" s="7"/>
      <c r="AH153" s="7"/>
      <c r="AI153" s="7"/>
      <c r="AJ153" s="7"/>
      <c r="AK153" s="4"/>
      <c r="BP153" s="6"/>
    </row>
    <row r="154" spans="1:68" hidden="1" x14ac:dyDescent="0.2">
      <c r="A154" s="7"/>
      <c r="B154" s="7"/>
      <c r="C154" s="7"/>
      <c r="D154" s="7"/>
      <c r="E154" s="7"/>
      <c r="F154" s="32"/>
      <c r="G154" s="3"/>
      <c r="H154" s="3"/>
      <c r="I154" s="7"/>
      <c r="J154" s="3"/>
      <c r="K154" s="7"/>
      <c r="L154" s="7"/>
      <c r="M154" s="7"/>
      <c r="N154" s="7"/>
      <c r="O154" s="7"/>
      <c r="P154" s="7"/>
      <c r="Q154" s="3"/>
      <c r="R154" s="4"/>
      <c r="S154" s="9"/>
      <c r="T154" s="9"/>
      <c r="U154" s="9"/>
      <c r="V154" s="9"/>
      <c r="W154" s="9"/>
      <c r="Y154" s="11"/>
      <c r="Z154" s="3"/>
      <c r="AA154" s="3"/>
      <c r="AB154" s="3"/>
      <c r="AC154" s="7"/>
      <c r="AD154" s="3"/>
      <c r="AE154" s="3"/>
      <c r="AF154" s="3"/>
      <c r="AG154" s="4"/>
      <c r="AH154" s="4"/>
      <c r="AI154" s="3"/>
      <c r="AJ154" s="4"/>
      <c r="AK154" s="9"/>
      <c r="BP154" s="6"/>
    </row>
    <row r="155" spans="1:68" hidden="1" x14ac:dyDescent="0.2">
      <c r="A155" s="3"/>
      <c r="B155" s="3"/>
      <c r="C155" s="4"/>
      <c r="D155" s="4"/>
      <c r="E155" s="3"/>
      <c r="F155" s="35"/>
      <c r="G155" s="7"/>
      <c r="H155" s="7"/>
      <c r="I155" s="4"/>
      <c r="J155" s="7"/>
      <c r="K155" s="3"/>
      <c r="L155" s="3"/>
      <c r="M155" s="4"/>
      <c r="N155" s="4"/>
      <c r="O155" s="3"/>
      <c r="P155" s="4"/>
      <c r="Q155" s="7"/>
      <c r="R155" s="7"/>
      <c r="S155" s="3"/>
      <c r="T155" s="3"/>
      <c r="U155" s="3"/>
      <c r="V155" s="4"/>
      <c r="W155" s="4"/>
      <c r="X155" s="3"/>
      <c r="Y155" s="4"/>
      <c r="Z155" s="3"/>
      <c r="AA155" s="3"/>
      <c r="AB155" s="3"/>
      <c r="AC155" s="3"/>
      <c r="AD155" s="7"/>
      <c r="AE155" s="7"/>
      <c r="AF155" s="7"/>
      <c r="AG155" s="7"/>
      <c r="AH155" s="7"/>
      <c r="AI155" s="7"/>
      <c r="AJ155" s="7"/>
      <c r="AK155" s="3"/>
      <c r="BP155" s="6"/>
    </row>
    <row r="156" spans="1:68" hidden="1" x14ac:dyDescent="0.2">
      <c r="A156" s="7"/>
      <c r="B156" s="7"/>
      <c r="C156" s="7"/>
      <c r="D156" s="7"/>
      <c r="E156" s="7"/>
      <c r="F156" s="32"/>
      <c r="G156" s="3"/>
      <c r="H156" s="3"/>
      <c r="I156" s="7"/>
      <c r="J156" s="3"/>
      <c r="K156" s="7"/>
      <c r="L156" s="7"/>
      <c r="M156" s="7"/>
      <c r="N156" s="7"/>
      <c r="O156" s="7"/>
      <c r="P156" s="7"/>
      <c r="Q156" s="3"/>
      <c r="R156" s="4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3"/>
      <c r="AE156" s="3"/>
      <c r="AF156" s="3"/>
      <c r="AG156" s="4"/>
      <c r="AH156" s="4"/>
      <c r="AI156" s="3"/>
      <c r="AJ156" s="4"/>
      <c r="AK156" s="7"/>
      <c r="BP156" s="6"/>
    </row>
    <row r="157" spans="1:68" hidden="1" x14ac:dyDescent="0.2">
      <c r="A157" s="3"/>
      <c r="B157" s="3"/>
      <c r="C157" s="4"/>
      <c r="D157" s="4"/>
      <c r="E157" s="3"/>
      <c r="F157" s="35"/>
      <c r="G157" s="7"/>
      <c r="H157" s="7"/>
      <c r="I157" s="4"/>
      <c r="J157" s="7"/>
      <c r="K157" s="3"/>
      <c r="L157" s="3"/>
      <c r="M157" s="4"/>
      <c r="N157" s="4"/>
      <c r="O157" s="3"/>
      <c r="P157" s="4"/>
      <c r="Q157" s="7"/>
      <c r="R157" s="7"/>
      <c r="S157" s="3"/>
      <c r="T157" s="3"/>
      <c r="U157" s="3"/>
      <c r="V157" s="4"/>
      <c r="W157" s="4"/>
      <c r="X157" s="3"/>
      <c r="Y157" s="4"/>
      <c r="Z157" s="3"/>
      <c r="AA157" s="3"/>
      <c r="AB157" s="3"/>
      <c r="AC157" s="3"/>
      <c r="AD157" s="7"/>
      <c r="AE157" s="7"/>
      <c r="AF157" s="7"/>
      <c r="AG157" s="7"/>
      <c r="AH157" s="7"/>
      <c r="AI157" s="7"/>
      <c r="AJ157" s="7"/>
      <c r="AK157" s="3"/>
      <c r="BP157" s="6"/>
    </row>
    <row r="158" spans="1:68" hidden="1" x14ac:dyDescent="0.2">
      <c r="A158" s="3"/>
      <c r="B158" s="3"/>
      <c r="C158" s="4"/>
      <c r="D158" s="4"/>
      <c r="E158" s="3"/>
      <c r="F158" s="35"/>
      <c r="G158" s="9"/>
      <c r="H158" s="9"/>
      <c r="I158" s="4"/>
      <c r="J158" s="9"/>
      <c r="K158" s="3"/>
      <c r="L158" s="3"/>
      <c r="M158" s="4"/>
      <c r="N158" s="4"/>
      <c r="O158" s="3"/>
      <c r="P158" s="4"/>
      <c r="Q158" s="9"/>
      <c r="R158" s="4"/>
      <c r="S158" s="7"/>
      <c r="T158" s="7"/>
      <c r="U158" s="7"/>
      <c r="V158" s="7"/>
      <c r="W158" s="7"/>
      <c r="X158" s="7"/>
      <c r="Y158" s="7"/>
      <c r="Z158" s="3"/>
      <c r="AA158" s="3"/>
      <c r="AB158" s="7"/>
      <c r="AC158" s="7"/>
      <c r="AD158" s="3"/>
      <c r="AE158" s="3"/>
      <c r="AF158" s="3"/>
      <c r="AG158" s="4"/>
      <c r="AH158" s="4"/>
      <c r="AI158" s="3"/>
      <c r="AJ158" s="4"/>
      <c r="AK158" s="7"/>
      <c r="BP158" s="6"/>
    </row>
    <row r="159" spans="1:68" hidden="1" x14ac:dyDescent="0.2">
      <c r="A159" s="7"/>
      <c r="B159" s="7"/>
      <c r="C159" s="7"/>
      <c r="D159" s="7"/>
      <c r="E159" s="7"/>
      <c r="F159" s="32"/>
      <c r="G159" s="3"/>
      <c r="H159" s="3"/>
      <c r="I159" s="7"/>
      <c r="J159" s="3"/>
      <c r="K159" s="7"/>
      <c r="L159" s="7"/>
      <c r="M159" s="7"/>
      <c r="N159" s="7"/>
      <c r="O159" s="7"/>
      <c r="P159" s="7"/>
      <c r="Q159" s="3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BP159" s="6"/>
    </row>
    <row r="160" spans="1:68" hidden="1" x14ac:dyDescent="0.2">
      <c r="A160" s="3"/>
      <c r="B160" s="3"/>
      <c r="C160" s="4"/>
      <c r="D160" s="4"/>
      <c r="E160" s="3"/>
      <c r="F160" s="35"/>
      <c r="G160" s="7"/>
      <c r="H160" s="7"/>
      <c r="I160" s="4"/>
      <c r="J160" s="7"/>
      <c r="K160" s="3"/>
      <c r="L160" s="3"/>
      <c r="M160" s="4"/>
      <c r="N160" s="4"/>
      <c r="O160" s="3"/>
      <c r="P160" s="4"/>
      <c r="Q160" s="7"/>
      <c r="R160" s="4"/>
      <c r="S160" s="4"/>
      <c r="T160" s="4"/>
      <c r="U160" s="3"/>
      <c r="V160" s="3"/>
      <c r="W160" s="3"/>
      <c r="X160" s="4"/>
      <c r="Y160" s="4"/>
      <c r="Z160" s="3"/>
      <c r="AA160" s="4"/>
      <c r="AB160" s="4"/>
      <c r="AC160" s="3"/>
      <c r="AD160" s="3"/>
      <c r="AE160" s="3"/>
      <c r="AF160" s="3"/>
      <c r="AG160" s="4"/>
      <c r="AH160" s="4"/>
      <c r="AI160" s="3"/>
      <c r="AJ160" s="4"/>
      <c r="AK160" s="4"/>
      <c r="BP160" s="6"/>
    </row>
    <row r="161" spans="1:68" hidden="1" x14ac:dyDescent="0.2">
      <c r="A161" s="7"/>
      <c r="B161" s="7"/>
      <c r="C161" s="7"/>
      <c r="D161" s="7"/>
      <c r="E161" s="7"/>
      <c r="F161" s="32"/>
      <c r="G161" s="3"/>
      <c r="H161" s="3"/>
      <c r="I161" s="7"/>
      <c r="J161" s="3"/>
      <c r="K161" s="7"/>
      <c r="L161" s="7"/>
      <c r="M161" s="7"/>
      <c r="N161" s="7"/>
      <c r="O161" s="7"/>
      <c r="P161" s="7"/>
      <c r="Q161" s="3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BP161" s="6"/>
    </row>
    <row r="162" spans="1:68" hidden="1" x14ac:dyDescent="0.2">
      <c r="A162" s="3"/>
      <c r="B162" s="3"/>
      <c r="C162" s="4"/>
      <c r="D162" s="4"/>
      <c r="E162" s="3"/>
      <c r="F162" s="35"/>
      <c r="G162" s="9"/>
      <c r="H162" s="9"/>
      <c r="I162" s="4"/>
      <c r="J162" s="9"/>
      <c r="K162" s="3"/>
      <c r="L162" s="3"/>
      <c r="M162" s="4"/>
      <c r="N162" s="4"/>
      <c r="O162" s="3"/>
      <c r="P162" s="4"/>
      <c r="Q162" s="9"/>
      <c r="R162" s="4"/>
      <c r="S162" s="7"/>
      <c r="T162" s="7"/>
      <c r="U162" s="7"/>
      <c r="V162" s="7"/>
      <c r="W162" s="7"/>
      <c r="X162" s="7"/>
      <c r="Y162" s="7"/>
      <c r="Z162" s="4"/>
      <c r="AA162" s="4"/>
      <c r="AB162" s="3"/>
      <c r="AC162" s="7"/>
      <c r="AD162" s="3"/>
      <c r="AE162" s="3"/>
      <c r="AF162" s="3"/>
      <c r="AG162" s="4"/>
      <c r="AH162" s="4"/>
      <c r="AI162" s="3"/>
      <c r="AJ162" s="4"/>
      <c r="AK162" s="7"/>
      <c r="BP162" s="6"/>
    </row>
    <row r="163" spans="1:68" hidden="1" x14ac:dyDescent="0.2">
      <c r="A163" s="7"/>
      <c r="B163" s="7"/>
      <c r="C163" s="7"/>
      <c r="D163" s="7"/>
      <c r="E163" s="7"/>
      <c r="F163" s="32"/>
      <c r="G163" s="3"/>
      <c r="H163" s="3"/>
      <c r="I163" s="7"/>
      <c r="J163" s="3"/>
      <c r="K163" s="7"/>
      <c r="L163" s="7"/>
      <c r="M163" s="7"/>
      <c r="N163" s="7"/>
      <c r="O163" s="7"/>
      <c r="P163" s="7"/>
      <c r="Q163" s="3"/>
      <c r="R163" s="4"/>
      <c r="S163" s="4"/>
      <c r="T163" s="3"/>
      <c r="U163" s="3"/>
      <c r="V163" s="3"/>
      <c r="W163" s="4"/>
      <c r="X163" s="4"/>
      <c r="Y163" s="3"/>
      <c r="Z163" s="7"/>
      <c r="AA163" s="7"/>
      <c r="AB163" s="7"/>
      <c r="AC163" s="3"/>
      <c r="AD163" s="3"/>
      <c r="AE163" s="3"/>
      <c r="AF163" s="3"/>
      <c r="AG163" s="4"/>
      <c r="AH163" s="4"/>
      <c r="AI163" s="3"/>
      <c r="AJ163" s="4"/>
      <c r="AK163" s="4"/>
      <c r="BP163" s="6"/>
    </row>
    <row r="164" spans="1:68" hidden="1" x14ac:dyDescent="0.2">
      <c r="A164" s="3"/>
      <c r="B164" s="3"/>
      <c r="C164" s="4"/>
      <c r="D164" s="4"/>
      <c r="E164" s="3"/>
      <c r="F164" s="35"/>
      <c r="G164" s="9"/>
      <c r="H164" s="9"/>
      <c r="I164" s="4"/>
      <c r="J164" s="9"/>
      <c r="K164" s="3"/>
      <c r="L164" s="3"/>
      <c r="M164" s="4"/>
      <c r="N164" s="4"/>
      <c r="O164" s="3"/>
      <c r="P164" s="4"/>
      <c r="Q164" s="9"/>
      <c r="R164" s="3"/>
      <c r="S164" s="3"/>
      <c r="T164" s="4"/>
      <c r="U164" s="4"/>
      <c r="V164" s="3"/>
      <c r="W164" s="4"/>
      <c r="X164" s="9"/>
      <c r="Y164" s="9"/>
      <c r="Z164" s="9"/>
      <c r="AA164" s="9"/>
      <c r="AB164" s="9"/>
      <c r="AC164" s="7"/>
      <c r="AD164" s="7"/>
      <c r="AE164" s="7"/>
      <c r="AF164" s="7"/>
      <c r="AG164" s="7"/>
      <c r="AH164" s="7"/>
      <c r="AI164" s="7"/>
      <c r="AJ164" s="7"/>
      <c r="AK164" s="9"/>
      <c r="BP164" s="6"/>
    </row>
    <row r="165" spans="1:68" hidden="1" x14ac:dyDescent="0.2">
      <c r="A165" s="7"/>
      <c r="B165" s="7"/>
      <c r="C165" s="7"/>
      <c r="D165" s="7"/>
      <c r="E165" s="7"/>
      <c r="F165" s="32"/>
      <c r="G165" s="3"/>
      <c r="H165" s="3"/>
      <c r="I165" s="7"/>
      <c r="J165" s="3"/>
      <c r="K165" s="7"/>
      <c r="L165" s="7"/>
      <c r="M165" s="7"/>
      <c r="N165" s="7"/>
      <c r="O165" s="7"/>
      <c r="P165" s="7"/>
      <c r="Q165" s="3"/>
      <c r="R165" s="7"/>
      <c r="S165" s="7"/>
      <c r="T165" s="7"/>
      <c r="U165" s="7"/>
      <c r="V165" s="7"/>
      <c r="W165" s="7"/>
      <c r="X165" s="3"/>
      <c r="Y165" s="3"/>
      <c r="Z165" s="3"/>
      <c r="AA165" s="4"/>
      <c r="AB165" s="4"/>
      <c r="AC165" s="3"/>
      <c r="AD165" s="3"/>
      <c r="AE165" s="3"/>
      <c r="AF165" s="3"/>
      <c r="AG165" s="4"/>
      <c r="AH165" s="4"/>
      <c r="AI165" s="3"/>
      <c r="AJ165" s="4"/>
      <c r="AK165" s="3"/>
      <c r="BP165" s="6"/>
    </row>
    <row r="166" spans="1:68" hidden="1" x14ac:dyDescent="0.2">
      <c r="A166" s="3"/>
      <c r="B166" s="3"/>
      <c r="C166" s="4"/>
      <c r="D166" s="4"/>
      <c r="E166" s="3"/>
      <c r="F166" s="35"/>
      <c r="G166" s="9"/>
      <c r="H166" s="9"/>
      <c r="I166" s="4"/>
      <c r="J166" s="9"/>
      <c r="K166" s="3"/>
      <c r="L166" s="3"/>
      <c r="M166" s="4"/>
      <c r="N166" s="4"/>
      <c r="O166" s="3"/>
      <c r="P166" s="4"/>
      <c r="Q166" s="9"/>
      <c r="R166" s="3"/>
      <c r="S166" s="3"/>
      <c r="T166" s="4"/>
      <c r="U166" s="4"/>
      <c r="V166" s="3"/>
      <c r="W166" s="4"/>
      <c r="X166" s="9"/>
      <c r="Y166" s="9"/>
      <c r="Z166" s="9"/>
      <c r="AA166" s="9"/>
      <c r="AB166" s="9"/>
      <c r="AC166" s="7"/>
      <c r="AD166" s="7"/>
      <c r="AE166" s="7"/>
      <c r="AF166" s="7"/>
      <c r="AG166" s="7"/>
      <c r="AH166" s="7"/>
      <c r="AI166" s="7"/>
      <c r="AJ166" s="7"/>
      <c r="AK166" s="7"/>
      <c r="BP166" s="6"/>
    </row>
    <row r="167" spans="1:68" hidden="1" x14ac:dyDescent="0.2">
      <c r="A167" s="7"/>
      <c r="B167" s="7"/>
      <c r="C167" s="7"/>
      <c r="D167" s="7"/>
      <c r="E167" s="7"/>
      <c r="F167" s="32"/>
      <c r="G167" s="3"/>
      <c r="H167" s="3"/>
      <c r="I167" s="7"/>
      <c r="J167" s="3"/>
      <c r="K167" s="7"/>
      <c r="L167" s="7"/>
      <c r="M167" s="7"/>
      <c r="N167" s="7"/>
      <c r="O167" s="7"/>
      <c r="P167" s="7"/>
      <c r="Q167" s="3"/>
      <c r="R167" s="7"/>
      <c r="S167" s="7"/>
      <c r="T167" s="7"/>
      <c r="U167" s="7"/>
      <c r="V167" s="7"/>
      <c r="W167" s="7"/>
      <c r="X167" s="3"/>
      <c r="Y167" s="3"/>
      <c r="Z167" s="3"/>
      <c r="AA167" s="4"/>
      <c r="AB167" s="4"/>
      <c r="AC167" s="3"/>
      <c r="AD167" s="3"/>
      <c r="AE167" s="3"/>
      <c r="AF167" s="3"/>
      <c r="AG167" s="4"/>
      <c r="AH167" s="4"/>
      <c r="AI167" s="3"/>
      <c r="AJ167" s="4"/>
      <c r="AK167" s="3"/>
      <c r="BP167" s="6"/>
    </row>
    <row r="168" spans="1:68" hidden="1" x14ac:dyDescent="0.2">
      <c r="A168" s="3"/>
      <c r="B168" s="3"/>
      <c r="C168" s="4"/>
      <c r="D168" s="4"/>
      <c r="E168" s="3"/>
      <c r="F168" s="35"/>
      <c r="G168" s="7"/>
      <c r="H168" s="7"/>
      <c r="I168" s="4"/>
      <c r="J168" s="7"/>
      <c r="K168" s="3"/>
      <c r="L168" s="3"/>
      <c r="M168" s="4"/>
      <c r="N168" s="4"/>
      <c r="O168" s="3"/>
      <c r="P168" s="4"/>
      <c r="Q168" s="7"/>
      <c r="R168" s="3"/>
      <c r="S168" s="3"/>
      <c r="T168" s="4"/>
      <c r="U168" s="4"/>
      <c r="V168" s="3"/>
      <c r="W168" s="4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BP168" s="6"/>
    </row>
    <row r="169" spans="1:68" hidden="1" x14ac:dyDescent="0.2">
      <c r="A169" s="7"/>
      <c r="B169" s="7"/>
      <c r="C169" s="7"/>
      <c r="D169" s="7"/>
      <c r="E169" s="7"/>
      <c r="F169" s="32"/>
      <c r="G169" s="3"/>
      <c r="H169" s="3"/>
      <c r="I169" s="7"/>
      <c r="J169" s="3"/>
      <c r="K169" s="7"/>
      <c r="L169" s="7"/>
      <c r="M169" s="7"/>
      <c r="N169" s="7"/>
      <c r="O169" s="7"/>
      <c r="P169" s="7"/>
      <c r="Q169" s="3"/>
      <c r="R169" s="7"/>
      <c r="S169" s="7"/>
      <c r="T169" s="7"/>
      <c r="U169" s="7"/>
      <c r="V169" s="7"/>
      <c r="W169" s="7"/>
      <c r="X169" s="3"/>
      <c r="Y169" s="3"/>
      <c r="Z169" s="3"/>
      <c r="AA169" s="4"/>
      <c r="AB169" s="4"/>
      <c r="AC169" s="3"/>
      <c r="AD169" s="3"/>
      <c r="AE169" s="3"/>
      <c r="AF169" s="3"/>
      <c r="AG169" s="4"/>
      <c r="AH169" s="4"/>
      <c r="AI169" s="3"/>
      <c r="AJ169" s="4"/>
      <c r="AK169" s="3"/>
      <c r="BP169" s="6"/>
    </row>
    <row r="170" spans="1:68" hidden="1" x14ac:dyDescent="0.2">
      <c r="A170" s="3"/>
      <c r="B170" s="3"/>
      <c r="C170" s="4"/>
      <c r="D170" s="4"/>
      <c r="E170" s="3"/>
      <c r="F170" s="35"/>
      <c r="G170" s="7"/>
      <c r="H170" s="7"/>
      <c r="I170" s="4"/>
      <c r="J170" s="7"/>
      <c r="K170" s="3"/>
      <c r="L170" s="3"/>
      <c r="M170" s="4"/>
      <c r="N170" s="4"/>
      <c r="O170" s="3"/>
      <c r="P170" s="4"/>
      <c r="Q170" s="7"/>
      <c r="R170" s="3"/>
      <c r="S170" s="3"/>
      <c r="T170" s="4"/>
      <c r="U170" s="4"/>
      <c r="V170" s="3"/>
      <c r="W170" s="4"/>
      <c r="X170" s="7"/>
      <c r="Y170" s="7"/>
      <c r="Z170" s="7"/>
      <c r="AA170" s="7"/>
      <c r="AB170" s="7"/>
      <c r="AC170" s="7"/>
      <c r="AD170" s="3"/>
      <c r="AE170" s="3"/>
      <c r="AF170" s="3"/>
      <c r="AG170" s="4"/>
      <c r="AH170" s="4"/>
      <c r="AI170" s="3"/>
      <c r="AJ170" s="4"/>
      <c r="AK170" s="7"/>
      <c r="BP170" s="6"/>
    </row>
    <row r="171" spans="1:68" hidden="1" x14ac:dyDescent="0.2">
      <c r="A171" s="3"/>
      <c r="B171" s="3"/>
      <c r="C171" s="4"/>
      <c r="D171" s="4"/>
      <c r="E171" s="3"/>
      <c r="F171" s="35"/>
      <c r="G171" s="9"/>
      <c r="H171" s="9"/>
      <c r="I171" s="4"/>
      <c r="J171" s="9"/>
      <c r="K171" s="3"/>
      <c r="L171" s="3"/>
      <c r="M171" s="4"/>
      <c r="N171" s="4"/>
      <c r="O171" s="3"/>
      <c r="P171" s="4"/>
      <c r="Q171" s="9"/>
      <c r="R171" s="3"/>
      <c r="S171" s="3"/>
      <c r="T171" s="4"/>
      <c r="U171" s="4"/>
      <c r="V171" s="3"/>
      <c r="W171" s="4"/>
      <c r="X171" s="9"/>
      <c r="Y171" s="9"/>
      <c r="Z171" s="9"/>
      <c r="AA171" s="9"/>
      <c r="AB171" s="9"/>
      <c r="AC171" s="3"/>
      <c r="AD171" s="7"/>
      <c r="AE171" s="7"/>
      <c r="AF171" s="7"/>
      <c r="AG171" s="7"/>
      <c r="AH171" s="7"/>
      <c r="AI171" s="7"/>
      <c r="AJ171" s="7"/>
      <c r="AK171" s="4"/>
      <c r="BP171" s="6"/>
    </row>
    <row r="172" spans="1:68" hidden="1" x14ac:dyDescent="0.2">
      <c r="A172" s="7"/>
      <c r="B172" s="7"/>
      <c r="C172" s="7"/>
      <c r="D172" s="7"/>
      <c r="E172" s="7"/>
      <c r="F172" s="32"/>
      <c r="G172" s="3"/>
      <c r="H172" s="3"/>
      <c r="I172" s="7"/>
      <c r="J172" s="3"/>
      <c r="K172" s="7"/>
      <c r="L172" s="7"/>
      <c r="M172" s="7"/>
      <c r="N172" s="7"/>
      <c r="O172" s="7"/>
      <c r="P172" s="7"/>
      <c r="Q172" s="3"/>
      <c r="R172" s="7"/>
      <c r="S172" s="7"/>
      <c r="T172" s="7"/>
      <c r="U172" s="7"/>
      <c r="V172" s="7"/>
      <c r="W172" s="7"/>
      <c r="X172" s="3"/>
      <c r="Y172" s="3"/>
      <c r="Z172" s="3"/>
      <c r="AA172" s="4"/>
      <c r="AB172" s="4"/>
      <c r="AC172" s="7"/>
      <c r="AD172" s="3"/>
      <c r="AE172" s="3"/>
      <c r="AF172" s="3"/>
      <c r="AG172" s="4"/>
      <c r="AH172" s="4"/>
      <c r="AI172" s="3"/>
      <c r="AJ172" s="4"/>
      <c r="AK172" s="9"/>
      <c r="BP172" s="6"/>
    </row>
    <row r="173" spans="1:68" hidden="1" x14ac:dyDescent="0.2">
      <c r="A173" s="3"/>
      <c r="B173" s="3"/>
      <c r="C173" s="4"/>
      <c r="D173" s="4"/>
      <c r="E173" s="3"/>
      <c r="F173" s="35"/>
      <c r="G173" s="7"/>
      <c r="H173" s="7"/>
      <c r="I173" s="4"/>
      <c r="J173" s="7"/>
      <c r="K173" s="3"/>
      <c r="L173" s="3"/>
      <c r="M173" s="4"/>
      <c r="N173" s="4"/>
      <c r="O173" s="3"/>
      <c r="P173" s="4"/>
      <c r="Q173" s="7"/>
      <c r="R173" s="3"/>
      <c r="S173" s="3"/>
      <c r="T173" s="4"/>
      <c r="U173" s="4"/>
      <c r="V173" s="3"/>
      <c r="W173" s="4"/>
      <c r="X173" s="7"/>
      <c r="Y173" s="7"/>
      <c r="Z173" s="7"/>
      <c r="AA173" s="7"/>
      <c r="AB173" s="7"/>
      <c r="AC173" s="3"/>
      <c r="AD173" s="7"/>
      <c r="AE173" s="7"/>
      <c r="AF173" s="7"/>
      <c r="AG173" s="7"/>
      <c r="AH173" s="7"/>
      <c r="AI173" s="7"/>
      <c r="AJ173" s="7"/>
      <c r="AK173" s="3"/>
      <c r="BP173" s="6"/>
    </row>
    <row r="174" spans="1:68" hidden="1" x14ac:dyDescent="0.2">
      <c r="A174" s="7"/>
      <c r="B174" s="7"/>
      <c r="C174" s="7"/>
      <c r="D174" s="7"/>
      <c r="E174" s="7"/>
      <c r="F174" s="32"/>
      <c r="G174" s="3"/>
      <c r="H174" s="3"/>
      <c r="I174" s="7"/>
      <c r="J174" s="3"/>
      <c r="K174" s="7"/>
      <c r="L174" s="7"/>
      <c r="M174" s="7"/>
      <c r="N174" s="7"/>
      <c r="O174" s="7"/>
      <c r="P174" s="7"/>
      <c r="Q174" s="3"/>
      <c r="R174" s="7"/>
      <c r="S174" s="7"/>
      <c r="T174" s="7"/>
      <c r="U174" s="7"/>
      <c r="V174" s="7"/>
      <c r="W174" s="7"/>
      <c r="X174" s="3"/>
      <c r="Y174" s="3"/>
      <c r="Z174" s="3"/>
      <c r="AA174" s="4"/>
      <c r="AB174" s="4"/>
      <c r="AC174" s="7"/>
      <c r="AD174" s="3"/>
      <c r="AE174" s="3"/>
      <c r="AF174" s="3"/>
      <c r="AG174" s="4"/>
      <c r="AH174" s="4"/>
      <c r="AI174" s="3"/>
      <c r="AJ174" s="4"/>
      <c r="AK174" s="7"/>
      <c r="BP174" s="6"/>
    </row>
    <row r="175" spans="1:68" hidden="1" x14ac:dyDescent="0.2">
      <c r="A175" s="3"/>
      <c r="B175" s="3"/>
      <c r="C175" s="4"/>
      <c r="D175" s="4"/>
      <c r="E175" s="3"/>
      <c r="F175" s="35"/>
      <c r="G175" s="9"/>
      <c r="H175" s="9"/>
      <c r="I175" s="4"/>
      <c r="J175" s="9"/>
      <c r="K175" s="3"/>
      <c r="L175" s="3"/>
      <c r="M175" s="4"/>
      <c r="N175" s="4"/>
      <c r="O175" s="3"/>
      <c r="P175" s="4"/>
      <c r="Q175" s="9"/>
      <c r="R175" s="3"/>
      <c r="S175" s="3"/>
      <c r="T175" s="4"/>
      <c r="U175" s="4"/>
      <c r="V175" s="3"/>
      <c r="W175" s="4"/>
      <c r="X175" s="9"/>
      <c r="Y175" s="9"/>
      <c r="Z175" s="9"/>
      <c r="AA175" s="9"/>
      <c r="AB175" s="9"/>
      <c r="AC175" s="3"/>
      <c r="AD175" s="7"/>
      <c r="AE175" s="7"/>
      <c r="AF175" s="7"/>
      <c r="AG175" s="7"/>
      <c r="AH175" s="7"/>
      <c r="AI175" s="7"/>
      <c r="AJ175" s="7"/>
      <c r="AK175" s="3"/>
      <c r="BP175" s="6"/>
    </row>
    <row r="176" spans="1:68" hidden="1" x14ac:dyDescent="0.2">
      <c r="A176" s="7"/>
      <c r="B176" s="7"/>
      <c r="C176" s="7"/>
      <c r="D176" s="7"/>
      <c r="E176" s="7"/>
      <c r="F176" s="32"/>
      <c r="G176" s="3"/>
      <c r="H176" s="3"/>
      <c r="I176" s="7"/>
      <c r="J176" s="3"/>
      <c r="K176" s="7"/>
      <c r="L176" s="7"/>
      <c r="M176" s="7"/>
      <c r="N176" s="7"/>
      <c r="O176" s="7"/>
      <c r="P176" s="7"/>
      <c r="Q176" s="3"/>
      <c r="R176" s="7"/>
      <c r="S176" s="7"/>
      <c r="T176" s="7"/>
      <c r="U176" s="7"/>
      <c r="V176" s="7"/>
      <c r="W176" s="7"/>
      <c r="X176" s="3"/>
      <c r="Y176" s="3"/>
      <c r="Z176" s="3"/>
      <c r="AA176" s="4"/>
      <c r="AB176" s="4"/>
      <c r="AC176" s="7"/>
      <c r="AD176" s="3"/>
      <c r="AE176" s="3"/>
      <c r="AF176" s="3"/>
      <c r="AG176" s="4"/>
      <c r="AH176" s="4"/>
      <c r="AI176" s="3"/>
      <c r="AJ176" s="4"/>
      <c r="AK176" s="7"/>
      <c r="BP176" s="6"/>
    </row>
    <row r="177" spans="1:68" hidden="1" x14ac:dyDescent="0.2">
      <c r="A177" s="3"/>
      <c r="B177" s="3"/>
      <c r="C177" s="4"/>
      <c r="D177" s="4"/>
      <c r="E177" s="3"/>
      <c r="F177" s="35"/>
      <c r="G177" s="9"/>
      <c r="H177" s="9"/>
      <c r="I177" s="4"/>
      <c r="J177" s="9"/>
      <c r="K177" s="3"/>
      <c r="L177" s="3"/>
      <c r="M177" s="4"/>
      <c r="N177" s="4"/>
      <c r="O177" s="3"/>
      <c r="P177" s="4"/>
      <c r="Q177" s="9"/>
      <c r="R177" s="3"/>
      <c r="S177" s="3"/>
      <c r="T177" s="4"/>
      <c r="U177" s="4"/>
      <c r="V177" s="3"/>
      <c r="W177" s="4"/>
      <c r="X177" s="9"/>
      <c r="Y177" s="9"/>
      <c r="Z177" s="9"/>
      <c r="AA177" s="9"/>
      <c r="AB177" s="9"/>
      <c r="AC177" s="7"/>
      <c r="AD177" s="7"/>
      <c r="AE177" s="7"/>
      <c r="AF177" s="7"/>
      <c r="AG177" s="7"/>
      <c r="AH177" s="7"/>
      <c r="AI177" s="7"/>
      <c r="AJ177" s="7"/>
      <c r="AK177" s="7"/>
      <c r="BP177" s="6"/>
    </row>
    <row r="178" spans="1:68" hidden="1" x14ac:dyDescent="0.2">
      <c r="A178" s="7"/>
      <c r="B178" s="7"/>
      <c r="C178" s="7"/>
      <c r="D178" s="7"/>
      <c r="E178" s="7"/>
      <c r="F178" s="32"/>
      <c r="G178" s="3"/>
      <c r="H178" s="3"/>
      <c r="I178" s="7"/>
      <c r="J178" s="3"/>
      <c r="K178" s="7"/>
      <c r="L178" s="7"/>
      <c r="M178" s="7"/>
      <c r="N178" s="7"/>
      <c r="O178" s="7"/>
      <c r="P178" s="7"/>
      <c r="Q178" s="3"/>
      <c r="R178" s="7"/>
      <c r="S178" s="7"/>
      <c r="T178" s="7"/>
      <c r="U178" s="7"/>
      <c r="V178" s="7"/>
      <c r="W178" s="7"/>
      <c r="X178" s="3"/>
      <c r="Y178" s="3"/>
      <c r="Z178" s="3"/>
      <c r="AA178" s="4"/>
      <c r="AB178" s="4"/>
      <c r="AC178" s="3"/>
      <c r="AD178" s="3"/>
      <c r="AE178" s="3"/>
      <c r="AF178" s="3"/>
      <c r="AG178" s="4"/>
      <c r="AH178" s="4"/>
      <c r="AI178" s="3"/>
      <c r="AJ178" s="4"/>
      <c r="AK178" s="4"/>
      <c r="BP178" s="6"/>
    </row>
    <row r="179" spans="1:68" hidden="1" x14ac:dyDescent="0.2">
      <c r="A179" s="3"/>
      <c r="B179" s="3"/>
      <c r="C179" s="4"/>
      <c r="D179" s="4"/>
      <c r="E179" s="3"/>
      <c r="F179" s="35"/>
      <c r="G179" s="7"/>
      <c r="H179" s="7"/>
      <c r="I179" s="4"/>
      <c r="J179" s="7"/>
      <c r="K179" s="3"/>
      <c r="L179" s="3"/>
      <c r="M179" s="4"/>
      <c r="N179" s="4"/>
      <c r="O179" s="3"/>
      <c r="P179" s="4"/>
      <c r="Q179" s="7"/>
      <c r="R179" s="3"/>
      <c r="S179" s="3"/>
      <c r="T179" s="4"/>
      <c r="U179" s="4"/>
      <c r="V179" s="3"/>
      <c r="W179" s="4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BP179" s="6"/>
    </row>
    <row r="180" spans="1:68" hidden="1" x14ac:dyDescent="0.2">
      <c r="A180" s="7"/>
      <c r="B180" s="7"/>
      <c r="C180" s="7"/>
      <c r="D180" s="7"/>
      <c r="E180" s="7"/>
      <c r="F180" s="32"/>
      <c r="G180" s="3"/>
      <c r="H180" s="3"/>
      <c r="I180" s="7"/>
      <c r="J180" s="3"/>
      <c r="K180" s="7"/>
      <c r="L180" s="7"/>
      <c r="M180" s="7"/>
      <c r="N180" s="7"/>
      <c r="O180" s="7"/>
      <c r="P180" s="7"/>
      <c r="Q180" s="3"/>
      <c r="R180" s="7"/>
      <c r="S180" s="7"/>
      <c r="T180" s="7"/>
      <c r="U180" s="7"/>
      <c r="V180" s="7"/>
      <c r="W180" s="7"/>
      <c r="X180" s="3"/>
      <c r="Y180" s="3"/>
      <c r="Z180" s="3"/>
      <c r="AA180" s="4"/>
      <c r="AB180" s="4"/>
      <c r="AC180" s="7"/>
      <c r="AD180" s="3"/>
      <c r="AE180" s="3"/>
      <c r="AF180" s="3"/>
      <c r="AG180" s="4"/>
      <c r="AH180" s="4"/>
      <c r="AI180" s="3"/>
      <c r="AJ180" s="4"/>
      <c r="AK180" s="7"/>
      <c r="BP180" s="6"/>
    </row>
    <row r="181" spans="1:68" hidden="1" x14ac:dyDescent="0.2">
      <c r="A181" s="3"/>
      <c r="B181" s="3"/>
      <c r="C181" s="4"/>
      <c r="D181" s="4"/>
      <c r="E181" s="3"/>
      <c r="F181" s="35"/>
      <c r="G181" s="7"/>
      <c r="H181" s="7"/>
      <c r="I181" s="4"/>
      <c r="J181" s="7"/>
      <c r="K181" s="3"/>
      <c r="L181" s="3"/>
      <c r="M181" s="4"/>
      <c r="N181" s="4"/>
      <c r="O181" s="3"/>
      <c r="P181" s="4"/>
      <c r="Q181" s="7"/>
      <c r="R181" s="3"/>
      <c r="S181" s="3"/>
      <c r="T181" s="4"/>
      <c r="U181" s="4"/>
      <c r="V181" s="3"/>
      <c r="W181" s="4"/>
      <c r="X181" s="7"/>
      <c r="Y181" s="7"/>
      <c r="Z181" s="7"/>
      <c r="AA181" s="7"/>
      <c r="AB181" s="7"/>
      <c r="AC181" s="3"/>
      <c r="AD181" s="3"/>
      <c r="AE181" s="3"/>
      <c r="AF181" s="3"/>
      <c r="AG181" s="4"/>
      <c r="AH181" s="4"/>
      <c r="AI181" s="3"/>
      <c r="AJ181" s="4"/>
      <c r="AK181" s="4"/>
      <c r="BP181" s="6"/>
    </row>
    <row r="182" spans="1:68" hidden="1" x14ac:dyDescent="0.2">
      <c r="A182" s="3"/>
      <c r="B182" s="3"/>
      <c r="C182" s="4"/>
      <c r="D182" s="4"/>
      <c r="E182" s="3"/>
      <c r="F182" s="35"/>
      <c r="G182" s="9"/>
      <c r="H182" s="9"/>
      <c r="I182" s="4"/>
      <c r="J182" s="9"/>
      <c r="K182" s="3"/>
      <c r="L182" s="3"/>
      <c r="M182" s="4"/>
      <c r="N182" s="4"/>
      <c r="O182" s="3"/>
      <c r="P182" s="4"/>
      <c r="Q182" s="9"/>
      <c r="R182" s="3"/>
      <c r="S182" s="3"/>
      <c r="T182" s="4"/>
      <c r="U182" s="4"/>
      <c r="V182" s="3"/>
      <c r="W182" s="4"/>
      <c r="X182" s="9"/>
      <c r="Y182" s="9"/>
      <c r="Z182" s="9"/>
      <c r="AA182" s="9"/>
      <c r="AB182" s="9"/>
      <c r="AC182" s="7"/>
      <c r="AD182" s="7"/>
      <c r="AE182" s="7"/>
      <c r="AF182" s="7"/>
      <c r="AG182" s="7"/>
      <c r="AH182" s="7"/>
      <c r="AI182" s="7"/>
      <c r="AJ182" s="7"/>
      <c r="AK182" s="9"/>
      <c r="BP182" s="6"/>
    </row>
    <row r="183" spans="1:68" hidden="1" x14ac:dyDescent="0.2">
      <c r="A183" s="7"/>
      <c r="B183" s="7"/>
      <c r="C183" s="7"/>
      <c r="D183" s="7"/>
      <c r="E183" s="7"/>
      <c r="F183" s="32"/>
      <c r="G183" s="3"/>
      <c r="H183" s="3"/>
      <c r="I183" s="7"/>
      <c r="J183" s="3"/>
      <c r="K183" s="7"/>
      <c r="L183" s="7"/>
      <c r="M183" s="7"/>
      <c r="N183" s="7"/>
      <c r="O183" s="7"/>
      <c r="P183" s="7"/>
      <c r="Q183" s="3"/>
      <c r="R183" s="7"/>
      <c r="S183" s="7"/>
      <c r="T183" s="7"/>
      <c r="U183" s="7"/>
      <c r="V183" s="7"/>
      <c r="W183" s="7"/>
      <c r="X183" s="3"/>
      <c r="Y183" s="3"/>
      <c r="Z183" s="3"/>
      <c r="AA183" s="4"/>
      <c r="AB183" s="4"/>
      <c r="AC183" s="3"/>
      <c r="AD183" s="3"/>
      <c r="AE183" s="3"/>
      <c r="AF183" s="3"/>
      <c r="AG183" s="4"/>
      <c r="AH183" s="4"/>
      <c r="AI183" s="3"/>
      <c r="AJ183" s="4"/>
      <c r="AK183" s="3"/>
      <c r="BP183" s="6"/>
    </row>
    <row r="184" spans="1:68" hidden="1" x14ac:dyDescent="0.2">
      <c r="A184" s="3"/>
      <c r="B184" s="3"/>
      <c r="C184" s="4"/>
      <c r="D184" s="4"/>
      <c r="E184" s="3"/>
      <c r="F184" s="35"/>
      <c r="G184" s="7"/>
      <c r="H184" s="7"/>
      <c r="I184" s="4"/>
      <c r="J184" s="7"/>
      <c r="K184" s="3"/>
      <c r="L184" s="3"/>
      <c r="M184" s="4"/>
      <c r="N184" s="4"/>
      <c r="O184" s="3"/>
      <c r="P184" s="4"/>
      <c r="Q184" s="7"/>
      <c r="R184" s="3"/>
      <c r="S184" s="3"/>
      <c r="T184" s="4"/>
      <c r="U184" s="4"/>
      <c r="V184" s="3"/>
      <c r="W184" s="4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BP184" s="6"/>
    </row>
    <row r="185" spans="1:68" hidden="1" x14ac:dyDescent="0.2">
      <c r="A185" s="7"/>
      <c r="B185" s="7"/>
      <c r="C185" s="7"/>
      <c r="D185" s="7"/>
      <c r="E185" s="7"/>
      <c r="F185" s="32"/>
      <c r="G185" s="3"/>
      <c r="H185" s="3"/>
      <c r="I185" s="7"/>
      <c r="J185" s="3"/>
      <c r="K185" s="7"/>
      <c r="L185" s="7"/>
      <c r="M185" s="7"/>
      <c r="N185" s="7"/>
      <c r="O185" s="7"/>
      <c r="P185" s="7"/>
      <c r="Q185" s="3"/>
      <c r="R185" s="7"/>
      <c r="S185" s="7"/>
      <c r="T185" s="7"/>
      <c r="U185" s="7"/>
      <c r="V185" s="7"/>
      <c r="W185" s="7"/>
      <c r="X185" s="3"/>
      <c r="Y185" s="3"/>
      <c r="Z185" s="3"/>
      <c r="AA185" s="4"/>
      <c r="AB185" s="4"/>
      <c r="AC185" s="3"/>
      <c r="AD185" s="3"/>
      <c r="AE185" s="3"/>
      <c r="AF185" s="3"/>
      <c r="AG185" s="4"/>
      <c r="AH185" s="4"/>
      <c r="AI185" s="3"/>
      <c r="AJ185" s="4"/>
      <c r="AK185" s="3"/>
      <c r="BP185" s="6"/>
    </row>
    <row r="186" spans="1:68" hidden="1" x14ac:dyDescent="0.2">
      <c r="A186" s="3"/>
      <c r="B186" s="3"/>
      <c r="C186" s="4"/>
      <c r="D186" s="4"/>
      <c r="E186" s="3"/>
      <c r="F186" s="35"/>
      <c r="G186" s="9"/>
      <c r="H186" s="9"/>
      <c r="I186" s="4"/>
      <c r="J186" s="9"/>
      <c r="K186" s="3"/>
      <c r="L186" s="3"/>
      <c r="M186" s="4"/>
      <c r="N186" s="4"/>
      <c r="O186" s="3"/>
      <c r="P186" s="4"/>
      <c r="Q186" s="9"/>
      <c r="R186" s="3"/>
      <c r="S186" s="3"/>
      <c r="T186" s="4"/>
      <c r="U186" s="4"/>
      <c r="V186" s="3"/>
      <c r="W186" s="4"/>
      <c r="X186" s="9"/>
      <c r="Y186" s="9"/>
      <c r="Z186" s="9"/>
      <c r="AA186" s="9"/>
      <c r="AB186" s="9"/>
      <c r="AC186" s="7"/>
      <c r="AD186" s="7"/>
      <c r="AE186" s="7"/>
      <c r="AF186" s="7"/>
      <c r="AG186" s="7"/>
      <c r="AH186" s="7"/>
      <c r="AI186" s="7"/>
      <c r="AJ186" s="7"/>
      <c r="AK186" s="7"/>
      <c r="BP186" s="6"/>
    </row>
    <row r="187" spans="1:68" hidden="1" x14ac:dyDescent="0.2">
      <c r="A187" s="7"/>
      <c r="B187" s="7"/>
      <c r="C187" s="7"/>
      <c r="D187" s="7"/>
      <c r="E187" s="7"/>
      <c r="F187" s="32"/>
      <c r="G187" s="3"/>
      <c r="H187" s="3"/>
      <c r="I187" s="7"/>
      <c r="J187" s="3"/>
      <c r="K187" s="7"/>
      <c r="L187" s="7"/>
      <c r="M187" s="7"/>
      <c r="N187" s="7"/>
      <c r="O187" s="7"/>
      <c r="P187" s="7"/>
      <c r="Q187" s="3"/>
      <c r="R187" s="7"/>
      <c r="S187" s="7"/>
      <c r="T187" s="7"/>
      <c r="U187" s="7"/>
      <c r="V187" s="7"/>
      <c r="W187" s="7"/>
      <c r="X187" s="3"/>
      <c r="Y187" s="3"/>
      <c r="Z187" s="3"/>
      <c r="AA187" s="4"/>
      <c r="AB187" s="4"/>
      <c r="AC187" s="3"/>
      <c r="AD187" s="3"/>
      <c r="AE187" s="3"/>
      <c r="AF187" s="3"/>
      <c r="AG187" s="4"/>
      <c r="AH187" s="4"/>
      <c r="AI187" s="3"/>
      <c r="AJ187" s="4"/>
      <c r="AK187" s="3"/>
      <c r="BP187" s="6"/>
    </row>
    <row r="188" spans="1:68" hidden="1" x14ac:dyDescent="0.2">
      <c r="A188" s="3"/>
      <c r="B188" s="3"/>
      <c r="C188" s="4"/>
      <c r="D188" s="4"/>
      <c r="E188" s="3"/>
      <c r="F188" s="35"/>
      <c r="G188" s="9"/>
      <c r="H188" s="9"/>
      <c r="I188" s="4"/>
      <c r="J188" s="9"/>
      <c r="K188" s="3"/>
      <c r="L188" s="3"/>
      <c r="M188" s="4"/>
      <c r="N188" s="4"/>
      <c r="O188" s="3"/>
      <c r="P188" s="4"/>
      <c r="Q188" s="9"/>
      <c r="R188" s="3"/>
      <c r="S188" s="3"/>
      <c r="T188" s="4"/>
      <c r="U188" s="4"/>
      <c r="V188" s="3"/>
      <c r="W188" s="4"/>
      <c r="X188" s="9"/>
      <c r="Y188" s="9"/>
      <c r="Z188" s="9"/>
      <c r="AA188" s="9"/>
      <c r="AB188" s="9"/>
      <c r="AC188" s="7"/>
      <c r="AD188" s="3"/>
      <c r="AE188" s="3"/>
      <c r="AF188" s="3"/>
      <c r="AG188" s="4"/>
      <c r="AH188" s="4"/>
      <c r="AI188" s="3"/>
      <c r="AJ188" s="4"/>
      <c r="AK188" s="7"/>
      <c r="BP188" s="6"/>
    </row>
    <row r="189" spans="1:68" hidden="1" x14ac:dyDescent="0.2">
      <c r="A189" s="7"/>
      <c r="B189" s="7"/>
      <c r="C189" s="7"/>
      <c r="D189" s="7"/>
      <c r="E189" s="7"/>
      <c r="F189" s="32"/>
      <c r="G189" s="3"/>
      <c r="H189" s="3"/>
      <c r="I189" s="7"/>
      <c r="J189" s="3"/>
      <c r="K189" s="7"/>
      <c r="L189" s="7"/>
      <c r="M189" s="7"/>
      <c r="N189" s="7"/>
      <c r="O189" s="7"/>
      <c r="P189" s="7"/>
      <c r="Q189" s="3"/>
      <c r="R189" s="7"/>
      <c r="S189" s="7"/>
      <c r="T189" s="7"/>
      <c r="U189" s="7"/>
      <c r="V189" s="7"/>
      <c r="W189" s="7"/>
      <c r="X189" s="3"/>
      <c r="Y189" s="3"/>
      <c r="Z189" s="3"/>
      <c r="AA189" s="4"/>
      <c r="AB189" s="4"/>
      <c r="AC189" s="3"/>
      <c r="AD189" s="7"/>
      <c r="AE189" s="7"/>
      <c r="AF189" s="7"/>
      <c r="AG189" s="7"/>
      <c r="AH189" s="7"/>
      <c r="AI189" s="7"/>
      <c r="AJ189" s="7"/>
      <c r="AK189" s="4"/>
      <c r="BP189" s="6"/>
    </row>
    <row r="190" spans="1:68" hidden="1" x14ac:dyDescent="0.2">
      <c r="A190" s="3"/>
      <c r="B190" s="3"/>
      <c r="C190" s="4"/>
      <c r="D190" s="4"/>
      <c r="E190" s="3"/>
      <c r="F190" s="35"/>
      <c r="G190" s="9"/>
      <c r="H190" s="9"/>
      <c r="I190" s="4"/>
      <c r="J190" s="9"/>
      <c r="K190" s="3"/>
      <c r="L190" s="3"/>
      <c r="M190" s="4"/>
      <c r="N190" s="4"/>
      <c r="O190" s="3"/>
      <c r="P190" s="4"/>
      <c r="Q190" s="9"/>
      <c r="R190" s="3"/>
      <c r="S190" s="3"/>
      <c r="T190" s="4"/>
      <c r="U190" s="4"/>
      <c r="V190" s="3"/>
      <c r="W190" s="4"/>
      <c r="X190" s="9"/>
      <c r="Y190" s="9"/>
      <c r="Z190" s="9"/>
      <c r="AA190" s="9"/>
      <c r="AB190" s="9"/>
      <c r="AC190" s="7"/>
      <c r="AD190" s="3"/>
      <c r="AE190" s="3"/>
      <c r="AF190" s="3"/>
      <c r="AG190" s="4"/>
      <c r="AH190" s="4"/>
      <c r="AI190" s="3"/>
      <c r="AJ190" s="4"/>
      <c r="AK190" s="9"/>
      <c r="BP190" s="6"/>
    </row>
    <row r="191" spans="1:68" hidden="1" x14ac:dyDescent="0.2">
      <c r="A191" s="7"/>
      <c r="B191" s="7"/>
      <c r="C191" s="7"/>
      <c r="D191" s="7"/>
      <c r="E191" s="7"/>
      <c r="F191" s="32"/>
      <c r="G191" s="3"/>
      <c r="H191" s="3"/>
      <c r="I191" s="7"/>
      <c r="J191" s="3"/>
      <c r="K191" s="7"/>
      <c r="L191" s="7"/>
      <c r="M191" s="7"/>
      <c r="N191" s="7"/>
      <c r="O191" s="7"/>
      <c r="P191" s="7"/>
      <c r="Q191" s="3"/>
      <c r="R191" s="7"/>
      <c r="S191" s="7"/>
      <c r="T191" s="7"/>
      <c r="U191" s="7"/>
      <c r="V191" s="7"/>
      <c r="W191" s="7"/>
      <c r="X191" s="3"/>
      <c r="Y191" s="3"/>
      <c r="Z191" s="3"/>
      <c r="AA191" s="4"/>
      <c r="AB191" s="4"/>
      <c r="AC191" s="3"/>
      <c r="AD191" s="7"/>
      <c r="AE191" s="7"/>
      <c r="AF191" s="7"/>
      <c r="AG191" s="7"/>
      <c r="AH191" s="7"/>
      <c r="AI191" s="7"/>
      <c r="AJ191" s="7"/>
      <c r="AK191" s="3"/>
      <c r="BP191" s="6"/>
    </row>
    <row r="192" spans="1:68" hidden="1" x14ac:dyDescent="0.2">
      <c r="A192" s="3"/>
      <c r="B192" s="3"/>
      <c r="C192" s="4"/>
      <c r="D192" s="4"/>
      <c r="E192" s="3"/>
      <c r="F192" s="35"/>
      <c r="G192" s="7"/>
      <c r="H192" s="7"/>
      <c r="I192" s="4"/>
      <c r="J192" s="7"/>
      <c r="K192" s="3"/>
      <c r="L192" s="3"/>
      <c r="M192" s="4"/>
      <c r="N192" s="4"/>
      <c r="O192" s="3"/>
      <c r="P192" s="4"/>
      <c r="Q192" s="7"/>
      <c r="R192" s="3"/>
      <c r="S192" s="3"/>
      <c r="T192" s="4"/>
      <c r="U192" s="4"/>
      <c r="V192" s="3"/>
      <c r="W192" s="4"/>
      <c r="X192" s="7"/>
      <c r="Y192" s="7"/>
      <c r="Z192" s="7"/>
      <c r="AA192" s="7"/>
      <c r="AB192" s="7"/>
      <c r="AC192" s="7"/>
      <c r="AD192" s="3"/>
      <c r="AE192" s="3"/>
      <c r="AF192" s="3"/>
      <c r="AG192" s="4"/>
      <c r="AH192" s="4"/>
      <c r="AI192" s="3"/>
      <c r="AJ192" s="4"/>
      <c r="AK192" s="7"/>
      <c r="BP192" s="6"/>
    </row>
    <row r="193" spans="1:68" hidden="1" x14ac:dyDescent="0.2">
      <c r="A193" s="7"/>
      <c r="B193" s="7"/>
      <c r="C193" s="7"/>
      <c r="D193" s="7"/>
      <c r="E193" s="7"/>
      <c r="F193" s="32"/>
      <c r="G193" s="3"/>
      <c r="H193" s="3"/>
      <c r="I193" s="7"/>
      <c r="J193" s="3"/>
      <c r="K193" s="7"/>
      <c r="L193" s="7"/>
      <c r="M193" s="7"/>
      <c r="N193" s="7"/>
      <c r="O193" s="7"/>
      <c r="P193" s="7"/>
      <c r="Q193" s="3"/>
      <c r="R193" s="7"/>
      <c r="S193" s="7"/>
      <c r="T193" s="7"/>
      <c r="U193" s="7"/>
      <c r="V193" s="7"/>
      <c r="W193" s="7"/>
      <c r="X193" s="3"/>
      <c r="Y193" s="3"/>
      <c r="Z193" s="3"/>
      <c r="AA193" s="4"/>
      <c r="AB193" s="4"/>
      <c r="AC193" s="3"/>
      <c r="AD193" s="7"/>
      <c r="AE193" s="7"/>
      <c r="AF193" s="7"/>
      <c r="AG193" s="7"/>
      <c r="AH193" s="7"/>
      <c r="AI193" s="7"/>
      <c r="AJ193" s="7"/>
      <c r="AK193" s="3"/>
      <c r="BP193" s="6"/>
    </row>
    <row r="194" spans="1:68" hidden="1" x14ac:dyDescent="0.2">
      <c r="A194" s="3"/>
      <c r="B194" s="3"/>
      <c r="C194" s="4"/>
      <c r="D194" s="4"/>
      <c r="E194" s="3"/>
      <c r="F194" s="35"/>
      <c r="G194" s="9"/>
      <c r="H194" s="9"/>
      <c r="I194" s="4"/>
      <c r="J194" s="9"/>
      <c r="K194" s="3"/>
      <c r="L194" s="3"/>
      <c r="M194" s="4"/>
      <c r="N194" s="4"/>
      <c r="O194" s="3"/>
      <c r="P194" s="4"/>
      <c r="Q194" s="9"/>
      <c r="R194" s="3"/>
      <c r="S194" s="3"/>
      <c r="T194" s="4"/>
      <c r="U194" s="4"/>
      <c r="V194" s="3"/>
      <c r="W194" s="4"/>
      <c r="X194" s="9"/>
      <c r="Y194" s="9"/>
      <c r="Z194" s="9"/>
      <c r="AA194" s="9"/>
      <c r="AB194" s="9"/>
      <c r="AC194" s="3"/>
      <c r="AD194" s="3"/>
      <c r="AE194" s="3"/>
      <c r="AF194" s="3"/>
      <c r="AG194" s="4"/>
      <c r="AH194" s="4"/>
      <c r="AI194" s="3"/>
      <c r="AJ194" s="4"/>
      <c r="AK194" s="7"/>
      <c r="BP194" s="6"/>
    </row>
    <row r="195" spans="1:68" hidden="1" x14ac:dyDescent="0.2">
      <c r="A195" s="7"/>
      <c r="B195" s="7"/>
      <c r="C195" s="7"/>
      <c r="D195" s="7"/>
      <c r="E195" s="7"/>
      <c r="F195" s="32"/>
      <c r="G195" s="3"/>
      <c r="H195" s="3"/>
      <c r="I195" s="7"/>
      <c r="J195" s="3"/>
      <c r="K195" s="7"/>
      <c r="L195" s="7"/>
      <c r="M195" s="7"/>
      <c r="N195" s="7"/>
      <c r="O195" s="7"/>
      <c r="P195" s="7"/>
      <c r="Q195" s="3"/>
      <c r="R195" s="7"/>
      <c r="S195" s="7"/>
      <c r="T195" s="7"/>
      <c r="U195" s="7"/>
      <c r="V195" s="7"/>
      <c r="W195" s="7"/>
      <c r="X195" s="3"/>
      <c r="Y195" s="3"/>
      <c r="Z195" s="3"/>
      <c r="AA195" s="4"/>
      <c r="AB195" s="4"/>
      <c r="AC195" s="7"/>
      <c r="AD195" s="7"/>
      <c r="AE195" s="7"/>
      <c r="AF195" s="7"/>
      <c r="AG195" s="7"/>
      <c r="AH195" s="7"/>
      <c r="AI195" s="7"/>
      <c r="AJ195" s="7"/>
      <c r="AK195" s="7"/>
      <c r="BP195" s="6"/>
    </row>
    <row r="196" spans="1:68" hidden="1" x14ac:dyDescent="0.2">
      <c r="A196" s="3"/>
      <c r="B196" s="3"/>
      <c r="C196" s="4"/>
      <c r="D196" s="4"/>
      <c r="E196" s="3"/>
      <c r="F196" s="35"/>
      <c r="G196" s="9"/>
      <c r="H196" s="9"/>
      <c r="I196" s="4"/>
      <c r="J196" s="9"/>
      <c r="K196" s="3"/>
      <c r="L196" s="3"/>
      <c r="M196" s="4"/>
      <c r="N196" s="4"/>
      <c r="O196" s="3"/>
      <c r="P196" s="4"/>
      <c r="Q196" s="9"/>
      <c r="R196" s="3"/>
      <c r="S196" s="3"/>
      <c r="T196" s="4"/>
      <c r="U196" s="4"/>
      <c r="V196" s="3"/>
      <c r="W196" s="4"/>
      <c r="X196" s="9"/>
      <c r="Y196" s="9"/>
      <c r="Z196" s="9"/>
      <c r="AA196" s="9"/>
      <c r="AB196" s="9"/>
      <c r="AC196" s="3"/>
      <c r="AD196" s="3"/>
      <c r="AE196" s="3"/>
      <c r="AF196" s="3"/>
      <c r="AG196" s="4"/>
      <c r="AH196" s="4"/>
      <c r="AI196" s="3"/>
      <c r="AJ196" s="4"/>
      <c r="AK196" s="4"/>
      <c r="BP196" s="6"/>
    </row>
    <row r="197" spans="1:68" hidden="1" x14ac:dyDescent="0.2">
      <c r="A197" s="7"/>
      <c r="B197" s="7"/>
      <c r="C197" s="7"/>
      <c r="D197" s="7"/>
      <c r="E197" s="7"/>
      <c r="F197" s="32"/>
      <c r="G197" s="3"/>
      <c r="H197" s="3"/>
      <c r="I197" s="7"/>
      <c r="J197" s="3"/>
      <c r="K197" s="7"/>
      <c r="L197" s="7"/>
      <c r="M197" s="7"/>
      <c r="N197" s="7"/>
      <c r="O197" s="7"/>
      <c r="P197" s="7"/>
      <c r="Q197" s="3"/>
      <c r="R197" s="7"/>
      <c r="S197" s="7"/>
      <c r="T197" s="7"/>
      <c r="U197" s="7"/>
      <c r="V197" s="7"/>
      <c r="W197" s="7"/>
      <c r="X197" s="3"/>
      <c r="Y197" s="3"/>
      <c r="Z197" s="3"/>
      <c r="AA197" s="4"/>
      <c r="AB197" s="4"/>
      <c r="AC197" s="7"/>
      <c r="AD197" s="7"/>
      <c r="AE197" s="7"/>
      <c r="AF197" s="7"/>
      <c r="AG197" s="7"/>
      <c r="AH197" s="7"/>
      <c r="AI197" s="7"/>
      <c r="AJ197" s="7"/>
      <c r="AK197" s="7"/>
      <c r="BP197" s="6"/>
    </row>
    <row r="198" spans="1:68" hidden="1" x14ac:dyDescent="0.2">
      <c r="A198" s="3"/>
      <c r="B198" s="3"/>
      <c r="C198" s="4"/>
      <c r="D198" s="4"/>
      <c r="E198" s="3"/>
      <c r="F198" s="35"/>
      <c r="G198" s="7"/>
      <c r="H198" s="7"/>
      <c r="I198" s="4"/>
      <c r="J198" s="7"/>
      <c r="K198" s="3"/>
      <c r="L198" s="3"/>
      <c r="M198" s="4"/>
      <c r="N198" s="4"/>
      <c r="O198" s="3"/>
      <c r="P198" s="4"/>
      <c r="Q198" s="7"/>
      <c r="R198" s="3"/>
      <c r="S198" s="3"/>
      <c r="T198" s="4"/>
      <c r="U198" s="4"/>
      <c r="V198" s="3"/>
      <c r="W198" s="4"/>
      <c r="X198" s="7"/>
      <c r="Y198" s="7"/>
      <c r="Z198" s="7"/>
      <c r="AA198" s="7"/>
      <c r="AB198" s="7"/>
      <c r="AC198" s="3"/>
      <c r="AD198" s="3"/>
      <c r="AE198" s="3"/>
      <c r="AF198" s="3"/>
      <c r="AG198" s="4"/>
      <c r="AH198" s="4"/>
      <c r="AI198" s="3"/>
      <c r="AJ198" s="4"/>
      <c r="AK198" s="7"/>
      <c r="BP198" s="6"/>
    </row>
    <row r="199" spans="1:68" hidden="1" x14ac:dyDescent="0.2">
      <c r="A199" s="7"/>
      <c r="B199" s="7"/>
      <c r="C199" s="7"/>
      <c r="D199" s="7"/>
      <c r="E199" s="7"/>
      <c r="F199" s="32"/>
      <c r="G199" s="3"/>
      <c r="H199" s="3"/>
      <c r="I199" s="7"/>
      <c r="J199" s="3"/>
      <c r="K199" s="7"/>
      <c r="L199" s="7"/>
      <c r="M199" s="7"/>
      <c r="N199" s="7"/>
      <c r="O199" s="7"/>
      <c r="P199" s="7"/>
      <c r="Q199" s="3"/>
      <c r="R199" s="7"/>
      <c r="S199" s="7"/>
      <c r="T199" s="7"/>
      <c r="U199" s="7"/>
      <c r="V199" s="7"/>
      <c r="W199" s="7"/>
      <c r="X199" s="3"/>
      <c r="Y199" s="3"/>
      <c r="Z199" s="3"/>
      <c r="AA199" s="4"/>
      <c r="AB199" s="4"/>
      <c r="AC199" s="7"/>
      <c r="AD199" s="3"/>
      <c r="AE199" s="3"/>
      <c r="AF199" s="3"/>
      <c r="AG199" s="4"/>
      <c r="AH199" s="4"/>
      <c r="AI199" s="3"/>
      <c r="AJ199" s="4"/>
      <c r="AK199" s="4"/>
      <c r="BP199" s="6"/>
    </row>
    <row r="200" spans="1:68" hidden="1" x14ac:dyDescent="0.2">
      <c r="A200" s="3"/>
      <c r="B200" s="3"/>
      <c r="C200" s="4"/>
      <c r="D200" s="4"/>
      <c r="E200" s="3"/>
      <c r="F200" s="35"/>
      <c r="G200" s="7"/>
      <c r="H200" s="7"/>
      <c r="I200" s="4"/>
      <c r="J200" s="7"/>
      <c r="K200" s="3"/>
      <c r="L200" s="3"/>
      <c r="M200" s="4"/>
      <c r="N200" s="4"/>
      <c r="O200" s="3"/>
      <c r="P200" s="4"/>
      <c r="Q200" s="7"/>
      <c r="R200" s="3"/>
      <c r="S200" s="3"/>
      <c r="T200" s="4"/>
      <c r="U200" s="4"/>
      <c r="V200" s="3"/>
      <c r="W200" s="4"/>
      <c r="X200" s="7"/>
      <c r="Y200" s="7"/>
      <c r="Z200" s="7"/>
      <c r="AA200" s="7"/>
      <c r="AB200" s="7"/>
      <c r="AC200" s="3"/>
      <c r="AD200" s="7"/>
      <c r="AE200" s="7"/>
      <c r="AF200" s="7"/>
      <c r="AG200" s="7"/>
      <c r="AH200" s="7"/>
      <c r="AI200" s="7"/>
      <c r="AJ200" s="7"/>
      <c r="AK200" s="9"/>
      <c r="BP200" s="6"/>
    </row>
    <row r="201" spans="1:68" hidden="1" x14ac:dyDescent="0.2">
      <c r="A201" s="3"/>
      <c r="B201" s="3"/>
      <c r="C201" s="4"/>
      <c r="D201" s="4"/>
      <c r="E201" s="3"/>
      <c r="F201" s="35"/>
      <c r="G201" s="9"/>
      <c r="H201" s="9"/>
      <c r="I201" s="4"/>
      <c r="J201" s="9"/>
      <c r="K201" s="3"/>
      <c r="L201" s="3"/>
      <c r="M201" s="4"/>
      <c r="N201" s="4"/>
      <c r="O201" s="3"/>
      <c r="P201" s="4"/>
      <c r="Q201" s="9"/>
      <c r="R201" s="3"/>
      <c r="S201" s="3"/>
      <c r="T201" s="4"/>
      <c r="U201" s="4"/>
      <c r="V201" s="3"/>
      <c r="W201" s="4"/>
      <c r="X201" s="9"/>
      <c r="Y201" s="9"/>
      <c r="Z201" s="9"/>
      <c r="AA201" s="9"/>
      <c r="AB201" s="9"/>
      <c r="AC201" s="3"/>
      <c r="AD201" s="3"/>
      <c r="AE201" s="3"/>
      <c r="AF201" s="3"/>
      <c r="AG201" s="4"/>
      <c r="AH201" s="4"/>
      <c r="AI201" s="3"/>
      <c r="AJ201" s="4"/>
      <c r="AK201" s="3"/>
      <c r="BP201" s="6"/>
    </row>
    <row r="202" spans="1:68" hidden="1" x14ac:dyDescent="0.2">
      <c r="A202" s="7"/>
      <c r="B202" s="7"/>
      <c r="C202" s="7"/>
      <c r="D202" s="7"/>
      <c r="E202" s="7"/>
      <c r="F202" s="32"/>
      <c r="G202" s="3"/>
      <c r="H202" s="3"/>
      <c r="I202" s="7"/>
      <c r="J202" s="3"/>
      <c r="K202" s="7"/>
      <c r="L202" s="7"/>
      <c r="M202" s="7"/>
      <c r="N202" s="7"/>
      <c r="O202" s="7"/>
      <c r="P202" s="7"/>
      <c r="Q202" s="3"/>
      <c r="R202" s="7"/>
      <c r="S202" s="7"/>
      <c r="T202" s="7"/>
      <c r="U202" s="7"/>
      <c r="V202" s="7"/>
      <c r="W202" s="7"/>
      <c r="X202" s="3"/>
      <c r="Y202" s="3"/>
      <c r="Z202" s="3"/>
      <c r="AA202" s="4"/>
      <c r="AB202" s="4"/>
      <c r="AC202" s="7"/>
      <c r="AD202" s="7"/>
      <c r="AE202" s="7"/>
      <c r="AF202" s="7"/>
      <c r="AG202" s="7"/>
      <c r="AH202" s="7"/>
      <c r="AI202" s="7"/>
      <c r="AJ202" s="7"/>
      <c r="AK202" s="7"/>
      <c r="BP202" s="6"/>
    </row>
    <row r="203" spans="1:68" hidden="1" x14ac:dyDescent="0.2">
      <c r="A203" s="3"/>
      <c r="B203" s="3"/>
      <c r="C203" s="4"/>
      <c r="D203" s="4"/>
      <c r="E203" s="3"/>
      <c r="F203" s="35"/>
      <c r="G203" s="7"/>
      <c r="H203" s="7"/>
      <c r="I203" s="4"/>
      <c r="J203" s="7"/>
      <c r="K203" s="3"/>
      <c r="L203" s="3"/>
      <c r="M203" s="4"/>
      <c r="N203" s="4"/>
      <c r="O203" s="3"/>
      <c r="P203" s="4"/>
      <c r="Q203" s="7"/>
      <c r="R203" s="3"/>
      <c r="S203" s="3"/>
      <c r="T203" s="4"/>
      <c r="U203" s="4"/>
      <c r="V203" s="3"/>
      <c r="W203" s="4"/>
      <c r="X203" s="7"/>
      <c r="Y203" s="7"/>
      <c r="Z203" s="7"/>
      <c r="AA203" s="7"/>
      <c r="AB203" s="7"/>
      <c r="AC203" s="3"/>
      <c r="AD203" s="3"/>
      <c r="AE203" s="3"/>
      <c r="AF203" s="3"/>
      <c r="AG203" s="4"/>
      <c r="AH203" s="4"/>
      <c r="AI203" s="3"/>
      <c r="AJ203" s="4"/>
      <c r="AK203" s="3"/>
      <c r="BP203" s="6"/>
    </row>
    <row r="204" spans="1:68" hidden="1" x14ac:dyDescent="0.2">
      <c r="A204" s="7"/>
      <c r="B204" s="7"/>
      <c r="C204" s="7"/>
      <c r="D204" s="7"/>
      <c r="E204" s="7"/>
      <c r="F204" s="32"/>
      <c r="G204" s="3"/>
      <c r="H204" s="3"/>
      <c r="I204" s="7"/>
      <c r="J204" s="3"/>
      <c r="K204" s="7"/>
      <c r="L204" s="7"/>
      <c r="M204" s="7"/>
      <c r="N204" s="7"/>
      <c r="O204" s="7"/>
      <c r="P204" s="7"/>
      <c r="Q204" s="3"/>
      <c r="R204" s="7"/>
      <c r="S204" s="7"/>
      <c r="T204" s="7"/>
      <c r="U204" s="7"/>
      <c r="V204" s="7"/>
      <c r="W204" s="7"/>
      <c r="X204" s="3"/>
      <c r="Y204" s="3"/>
      <c r="Z204" s="3"/>
      <c r="AA204" s="4"/>
      <c r="AB204" s="4"/>
      <c r="AC204" s="7"/>
      <c r="AD204" s="7"/>
      <c r="AE204" s="7"/>
      <c r="AF204" s="7"/>
      <c r="AG204" s="7"/>
      <c r="AH204" s="7"/>
      <c r="AI204" s="7"/>
      <c r="AJ204" s="7"/>
      <c r="AK204" s="7"/>
      <c r="BP204" s="6"/>
    </row>
    <row r="205" spans="1:68" hidden="1" x14ac:dyDescent="0.2">
      <c r="A205" s="3"/>
      <c r="B205" s="3"/>
      <c r="C205" s="4"/>
      <c r="D205" s="4"/>
      <c r="E205" s="3"/>
      <c r="F205" s="35"/>
      <c r="G205" s="9"/>
      <c r="H205" s="9"/>
      <c r="I205" s="4"/>
      <c r="J205" s="9"/>
      <c r="K205" s="3"/>
      <c r="L205" s="3"/>
      <c r="M205" s="4"/>
      <c r="N205" s="4"/>
      <c r="O205" s="3"/>
      <c r="P205" s="4"/>
      <c r="Q205" s="9"/>
      <c r="R205" s="3"/>
      <c r="S205" s="3"/>
      <c r="T205" s="4"/>
      <c r="U205" s="4"/>
      <c r="V205" s="3"/>
      <c r="W205" s="4"/>
      <c r="X205" s="9"/>
      <c r="Y205" s="9"/>
      <c r="Z205" s="9"/>
      <c r="AA205" s="9"/>
      <c r="AB205" s="9"/>
      <c r="AC205" s="3"/>
      <c r="AD205" s="3"/>
      <c r="AE205" s="3"/>
      <c r="AF205" s="3"/>
      <c r="AG205" s="4"/>
      <c r="AH205" s="4"/>
      <c r="AI205" s="3"/>
      <c r="AJ205" s="4"/>
      <c r="AK205" s="3"/>
      <c r="BP205" s="6"/>
    </row>
    <row r="206" spans="1:68" hidden="1" x14ac:dyDescent="0.2">
      <c r="A206" s="7"/>
      <c r="B206" s="7"/>
      <c r="C206" s="7"/>
      <c r="D206" s="7"/>
      <c r="E206" s="7"/>
      <c r="F206" s="32"/>
      <c r="G206" s="3"/>
      <c r="H206" s="3"/>
      <c r="I206" s="7"/>
      <c r="J206" s="3"/>
      <c r="K206" s="7"/>
      <c r="L206" s="7"/>
      <c r="M206" s="7"/>
      <c r="N206" s="7"/>
      <c r="O206" s="7"/>
      <c r="P206" s="7"/>
      <c r="Q206" s="3"/>
      <c r="R206" s="7"/>
      <c r="S206" s="7"/>
      <c r="T206" s="7"/>
      <c r="U206" s="7"/>
      <c r="V206" s="7"/>
      <c r="W206" s="7"/>
      <c r="X206" s="3"/>
      <c r="Y206" s="3"/>
      <c r="Z206" s="3"/>
      <c r="AA206" s="4"/>
      <c r="AB206" s="4"/>
      <c r="AC206" s="7"/>
      <c r="AD206" s="3"/>
      <c r="AE206" s="3"/>
      <c r="AF206" s="3"/>
      <c r="AG206" s="4"/>
      <c r="AH206" s="4"/>
      <c r="AI206" s="3"/>
      <c r="AJ206" s="4"/>
      <c r="AK206" s="7"/>
      <c r="BP206" s="6"/>
    </row>
    <row r="207" spans="1:68" hidden="1" x14ac:dyDescent="0.2">
      <c r="A207" s="3"/>
      <c r="B207" s="3"/>
      <c r="C207" s="4"/>
      <c r="D207" s="4"/>
      <c r="E207" s="3"/>
      <c r="F207" s="35"/>
      <c r="G207" s="9"/>
      <c r="H207" s="9"/>
      <c r="I207" s="4"/>
      <c r="J207" s="9"/>
      <c r="K207" s="3"/>
      <c r="L207" s="3"/>
      <c r="M207" s="4"/>
      <c r="N207" s="4"/>
      <c r="O207" s="3"/>
      <c r="P207" s="4"/>
      <c r="Q207" s="9"/>
      <c r="R207" s="3"/>
      <c r="S207" s="3"/>
      <c r="T207" s="4"/>
      <c r="U207" s="4"/>
      <c r="V207" s="3"/>
      <c r="W207" s="4"/>
      <c r="X207" s="9"/>
      <c r="Y207" s="9"/>
      <c r="Z207" s="9"/>
      <c r="AA207" s="9"/>
      <c r="AB207" s="9"/>
      <c r="AC207" s="3"/>
      <c r="AD207" s="7"/>
      <c r="AE207" s="7"/>
      <c r="AF207" s="7"/>
      <c r="AG207" s="7"/>
      <c r="AH207" s="7"/>
      <c r="AI207" s="7"/>
      <c r="AJ207" s="7"/>
      <c r="AK207" s="4"/>
      <c r="BP207" s="6"/>
    </row>
    <row r="208" spans="1:68" hidden="1" x14ac:dyDescent="0.2">
      <c r="A208" s="7"/>
      <c r="B208" s="7"/>
      <c r="C208" s="7"/>
      <c r="D208" s="7"/>
      <c r="E208" s="7"/>
      <c r="F208" s="32"/>
      <c r="G208" s="3"/>
      <c r="H208" s="3"/>
      <c r="I208" s="7"/>
      <c r="J208" s="3"/>
      <c r="K208" s="7"/>
      <c r="L208" s="7"/>
      <c r="M208" s="7"/>
      <c r="N208" s="7"/>
      <c r="O208" s="7"/>
      <c r="P208" s="7"/>
      <c r="Q208" s="3"/>
      <c r="R208" s="7"/>
      <c r="S208" s="7"/>
      <c r="T208" s="7"/>
      <c r="U208" s="7"/>
      <c r="V208" s="7"/>
      <c r="W208" s="7"/>
      <c r="X208" s="3"/>
      <c r="Y208" s="3"/>
      <c r="Z208" s="3"/>
      <c r="AA208" s="4"/>
      <c r="AB208" s="4"/>
      <c r="AC208" s="7"/>
      <c r="AD208" s="3"/>
      <c r="AE208" s="3"/>
      <c r="AF208" s="3"/>
      <c r="AG208" s="4"/>
      <c r="AH208" s="4"/>
      <c r="AI208" s="3"/>
      <c r="AJ208" s="4"/>
      <c r="AK208" s="9"/>
      <c r="BP208" s="6"/>
    </row>
    <row r="209" spans="1:68" hidden="1" x14ac:dyDescent="0.2">
      <c r="A209" s="3"/>
      <c r="B209" s="3"/>
      <c r="C209" s="4"/>
      <c r="D209" s="4"/>
      <c r="E209" s="3"/>
      <c r="F209" s="35"/>
      <c r="G209" s="7"/>
      <c r="H209" s="7"/>
      <c r="I209" s="4"/>
      <c r="J209" s="7"/>
      <c r="K209" s="3"/>
      <c r="L209" s="3"/>
      <c r="M209" s="4"/>
      <c r="N209" s="4"/>
      <c r="O209" s="3"/>
      <c r="P209" s="4"/>
      <c r="Q209" s="7"/>
      <c r="R209" s="3"/>
      <c r="S209" s="3"/>
      <c r="T209" s="4"/>
      <c r="U209" s="4"/>
      <c r="V209" s="3"/>
      <c r="W209" s="4"/>
      <c r="X209" s="7"/>
      <c r="Y209" s="7"/>
      <c r="Z209" s="7"/>
      <c r="AA209" s="7"/>
      <c r="AB209" s="7"/>
      <c r="AC209" s="3"/>
      <c r="AD209" s="7"/>
      <c r="AE209" s="7"/>
      <c r="AF209" s="7"/>
      <c r="AG209" s="7"/>
      <c r="AH209" s="7"/>
      <c r="AI209" s="7"/>
      <c r="AJ209" s="7"/>
      <c r="AK209" s="3"/>
      <c r="BP209" s="6"/>
    </row>
    <row r="210" spans="1:68" hidden="1" x14ac:dyDescent="0.2">
      <c r="A210" s="7"/>
      <c r="B210" s="7"/>
      <c r="C210" s="7"/>
      <c r="D210" s="7"/>
      <c r="E210" s="7"/>
      <c r="F210" s="32"/>
      <c r="G210" s="3"/>
      <c r="H210" s="3"/>
      <c r="I210" s="7"/>
      <c r="J210" s="3"/>
      <c r="K210" s="7"/>
      <c r="L210" s="7"/>
      <c r="M210" s="7"/>
      <c r="N210" s="7"/>
      <c r="O210" s="7"/>
      <c r="P210" s="7"/>
      <c r="Q210" s="3"/>
      <c r="R210" s="7"/>
      <c r="S210" s="7"/>
      <c r="T210" s="7"/>
      <c r="U210" s="7"/>
      <c r="V210" s="7"/>
      <c r="W210" s="7"/>
      <c r="X210" s="3"/>
      <c r="Y210" s="3"/>
      <c r="Z210" s="3"/>
      <c r="AA210" s="4"/>
      <c r="AB210" s="4"/>
      <c r="AC210" s="7"/>
      <c r="AD210" s="3"/>
      <c r="AE210" s="3"/>
      <c r="AF210" s="3"/>
      <c r="AG210" s="4"/>
      <c r="AH210" s="4"/>
      <c r="AI210" s="3"/>
      <c r="AJ210" s="4"/>
      <c r="AK210" s="7"/>
      <c r="BP210" s="6"/>
    </row>
    <row r="211" spans="1:68" hidden="1" x14ac:dyDescent="0.2">
      <c r="A211" s="3"/>
      <c r="B211" s="3"/>
      <c r="C211" s="4"/>
      <c r="D211" s="4"/>
      <c r="E211" s="3"/>
      <c r="F211" s="35"/>
      <c r="G211" s="7"/>
      <c r="H211" s="7"/>
      <c r="I211" s="4"/>
      <c r="J211" s="7"/>
      <c r="K211" s="3"/>
      <c r="L211" s="3"/>
      <c r="M211" s="4"/>
      <c r="N211" s="4"/>
      <c r="O211" s="3"/>
      <c r="P211" s="4"/>
      <c r="Q211" s="7"/>
      <c r="R211" s="3"/>
      <c r="S211" s="3"/>
      <c r="T211" s="4"/>
      <c r="U211" s="4"/>
      <c r="V211" s="3"/>
      <c r="W211" s="4"/>
      <c r="X211" s="7"/>
      <c r="Y211" s="7"/>
      <c r="Z211" s="7"/>
      <c r="AA211" s="7"/>
      <c r="AB211" s="7"/>
      <c r="AC211" s="3"/>
      <c r="AD211" s="7"/>
      <c r="AE211" s="7"/>
      <c r="AF211" s="7"/>
      <c r="AG211" s="7"/>
      <c r="AH211" s="7"/>
      <c r="AI211" s="7"/>
      <c r="AJ211" s="7"/>
      <c r="AK211" s="3"/>
      <c r="BP211" s="6"/>
    </row>
    <row r="212" spans="1:68" hidden="1" x14ac:dyDescent="0.2">
      <c r="A212" s="3"/>
      <c r="B212" s="3"/>
      <c r="C212" s="4"/>
      <c r="D212" s="4"/>
      <c r="E212" s="3"/>
      <c r="F212" s="35"/>
      <c r="G212" s="9"/>
      <c r="H212" s="9"/>
      <c r="I212" s="4"/>
      <c r="J212" s="9"/>
      <c r="K212" s="3"/>
      <c r="L212" s="3"/>
      <c r="M212" s="4"/>
      <c r="N212" s="4"/>
      <c r="O212" s="3"/>
      <c r="P212" s="4"/>
      <c r="Q212" s="9"/>
      <c r="R212" s="3"/>
      <c r="S212" s="3"/>
      <c r="T212" s="4"/>
      <c r="U212" s="4"/>
      <c r="V212" s="3"/>
      <c r="W212" s="4"/>
      <c r="X212" s="9"/>
      <c r="Y212" s="9"/>
      <c r="Z212" s="9"/>
      <c r="AA212" s="9"/>
      <c r="AB212" s="9"/>
      <c r="AC212" s="3"/>
      <c r="AD212" s="3"/>
      <c r="AE212" s="3"/>
      <c r="AF212" s="3"/>
      <c r="AG212" s="4"/>
      <c r="AH212" s="4"/>
      <c r="AI212" s="3"/>
      <c r="AJ212" s="4"/>
      <c r="AK212" s="7"/>
      <c r="BP212" s="6"/>
    </row>
    <row r="213" spans="1:68" hidden="1" x14ac:dyDescent="0.2">
      <c r="A213" s="7"/>
      <c r="B213" s="7"/>
      <c r="C213" s="7"/>
      <c r="D213" s="7"/>
      <c r="E213" s="7"/>
      <c r="F213" s="32"/>
      <c r="G213" s="3"/>
      <c r="H213" s="3"/>
      <c r="I213" s="7"/>
      <c r="J213" s="3"/>
      <c r="K213" s="7"/>
      <c r="L213" s="7"/>
      <c r="M213" s="7"/>
      <c r="N213" s="7"/>
      <c r="O213" s="7"/>
      <c r="P213" s="7"/>
      <c r="Q213" s="3"/>
      <c r="R213" s="7"/>
      <c r="S213" s="7"/>
      <c r="T213" s="7"/>
      <c r="U213" s="7"/>
      <c r="V213" s="7"/>
      <c r="W213" s="7"/>
      <c r="X213" s="3"/>
      <c r="Y213" s="3"/>
      <c r="Z213" s="3"/>
      <c r="AA213" s="4"/>
      <c r="AB213" s="4"/>
      <c r="AC213" s="7"/>
      <c r="AD213" s="7"/>
      <c r="AE213" s="7"/>
      <c r="AF213" s="7"/>
      <c r="AG213" s="7"/>
      <c r="AH213" s="7"/>
      <c r="AI213" s="7"/>
      <c r="AJ213" s="7"/>
      <c r="AK213" s="7"/>
      <c r="BP213" s="6"/>
    </row>
    <row r="214" spans="1:68" hidden="1" x14ac:dyDescent="0.2">
      <c r="A214" s="3"/>
      <c r="B214" s="3"/>
      <c r="C214" s="4"/>
      <c r="D214" s="4"/>
      <c r="E214" s="3"/>
      <c r="F214" s="35"/>
      <c r="G214" s="7"/>
      <c r="H214" s="7"/>
      <c r="I214" s="4"/>
      <c r="J214" s="7"/>
      <c r="K214" s="3"/>
      <c r="L214" s="3"/>
      <c r="M214" s="4"/>
      <c r="N214" s="4"/>
      <c r="O214" s="3"/>
      <c r="P214" s="4"/>
      <c r="Q214" s="7"/>
      <c r="R214" s="3"/>
      <c r="S214" s="3"/>
      <c r="T214" s="4"/>
      <c r="U214" s="4"/>
      <c r="V214" s="3"/>
      <c r="W214" s="4"/>
      <c r="X214" s="7"/>
      <c r="Y214" s="7"/>
      <c r="Z214" s="7"/>
      <c r="AA214" s="7"/>
      <c r="AB214" s="7"/>
      <c r="AC214" s="3"/>
      <c r="AD214" s="3"/>
      <c r="AE214" s="3"/>
      <c r="AF214" s="3"/>
      <c r="AG214" s="4"/>
      <c r="AH214" s="4"/>
      <c r="AI214" s="3"/>
      <c r="AJ214" s="4"/>
      <c r="AK214" s="4"/>
      <c r="BP214" s="6"/>
    </row>
    <row r="215" spans="1:68" hidden="1" x14ac:dyDescent="0.2">
      <c r="A215" s="7"/>
      <c r="B215" s="7"/>
      <c r="C215" s="7"/>
      <c r="D215" s="7"/>
      <c r="E215" s="7"/>
      <c r="F215" s="32"/>
      <c r="G215" s="3"/>
      <c r="H215" s="3"/>
      <c r="I215" s="7"/>
      <c r="J215" s="3"/>
      <c r="K215" s="7"/>
      <c r="L215" s="7"/>
      <c r="M215" s="7"/>
      <c r="N215" s="7"/>
      <c r="O215" s="7"/>
      <c r="P215" s="7"/>
      <c r="Q215" s="3"/>
      <c r="R215" s="7"/>
      <c r="S215" s="7"/>
      <c r="T215" s="7"/>
      <c r="U215" s="7"/>
      <c r="V215" s="7"/>
      <c r="W215" s="7"/>
      <c r="X215" s="3"/>
      <c r="Y215" s="3"/>
      <c r="Z215" s="3"/>
      <c r="AA215" s="4"/>
      <c r="AB215" s="4"/>
      <c r="AC215" s="7"/>
      <c r="AD215" s="7"/>
      <c r="AE215" s="7"/>
      <c r="AF215" s="7"/>
      <c r="AG215" s="7"/>
      <c r="AH215" s="7"/>
      <c r="AI215" s="7"/>
      <c r="AJ215" s="7"/>
      <c r="AK215" s="7"/>
      <c r="BP215" s="6"/>
    </row>
    <row r="216" spans="1:68" hidden="1" x14ac:dyDescent="0.2">
      <c r="A216" s="3"/>
      <c r="B216" s="3"/>
      <c r="C216" s="4"/>
      <c r="D216" s="4"/>
      <c r="E216" s="3"/>
      <c r="F216" s="35"/>
      <c r="G216" s="9"/>
      <c r="H216" s="9"/>
      <c r="I216" s="4"/>
      <c r="J216" s="9"/>
      <c r="K216" s="3"/>
      <c r="L216" s="3"/>
      <c r="M216" s="4"/>
      <c r="N216" s="4"/>
      <c r="O216" s="3"/>
      <c r="P216" s="4"/>
      <c r="Q216" s="9"/>
      <c r="R216" s="3"/>
      <c r="S216" s="3"/>
      <c r="T216" s="4"/>
      <c r="U216" s="4"/>
      <c r="V216" s="3"/>
      <c r="W216" s="4"/>
      <c r="X216" s="9"/>
      <c r="Y216" s="9"/>
      <c r="Z216" s="9"/>
      <c r="AA216" s="9"/>
      <c r="AB216" s="9"/>
      <c r="AC216" s="3"/>
      <c r="AD216" s="3"/>
      <c r="AE216" s="3"/>
      <c r="AF216" s="3"/>
      <c r="AG216" s="4"/>
      <c r="AH216" s="4"/>
      <c r="AI216" s="3"/>
      <c r="AJ216" s="4"/>
      <c r="AK216" s="7"/>
      <c r="BP216" s="6"/>
    </row>
    <row r="217" spans="1:68" hidden="1" x14ac:dyDescent="0.2">
      <c r="A217" s="7"/>
      <c r="B217" s="7"/>
      <c r="C217" s="7"/>
      <c r="D217" s="7"/>
      <c r="E217" s="7"/>
      <c r="F217" s="32"/>
      <c r="G217" s="3"/>
      <c r="H217" s="3"/>
      <c r="I217" s="7"/>
      <c r="J217" s="3"/>
      <c r="K217" s="7"/>
      <c r="L217" s="7"/>
      <c r="M217" s="7"/>
      <c r="N217" s="7"/>
      <c r="O217" s="7"/>
      <c r="P217" s="7"/>
      <c r="Q217" s="3"/>
      <c r="R217" s="7"/>
      <c r="S217" s="7"/>
      <c r="T217" s="7"/>
      <c r="U217" s="7"/>
      <c r="V217" s="7"/>
      <c r="W217" s="7"/>
      <c r="X217" s="3"/>
      <c r="Y217" s="3"/>
      <c r="Z217" s="3"/>
      <c r="AA217" s="4"/>
      <c r="AB217" s="4"/>
      <c r="AC217" s="7"/>
      <c r="AD217" s="3"/>
      <c r="AE217" s="3"/>
      <c r="AF217" s="3"/>
      <c r="AG217" s="4"/>
      <c r="AH217" s="4"/>
      <c r="AI217" s="3"/>
      <c r="AJ217" s="4"/>
      <c r="AK217" s="4"/>
      <c r="BP217" s="6"/>
    </row>
    <row r="218" spans="1:68" hidden="1" x14ac:dyDescent="0.2">
      <c r="A218" s="3"/>
      <c r="B218" s="3"/>
      <c r="C218" s="4"/>
      <c r="D218" s="4"/>
      <c r="E218" s="3"/>
      <c r="F218" s="35"/>
      <c r="G218" s="9"/>
      <c r="H218" s="9"/>
      <c r="I218" s="4"/>
      <c r="J218" s="9"/>
      <c r="K218" s="3"/>
      <c r="L218" s="3"/>
      <c r="M218" s="4"/>
      <c r="N218" s="4"/>
      <c r="O218" s="3"/>
      <c r="P218" s="4"/>
      <c r="Q218" s="9"/>
      <c r="R218" s="3"/>
      <c r="S218" s="3"/>
      <c r="T218" s="4"/>
      <c r="U218" s="4"/>
      <c r="V218" s="3"/>
      <c r="W218" s="4"/>
      <c r="X218" s="9"/>
      <c r="Y218" s="9"/>
      <c r="Z218" s="9"/>
      <c r="AA218" s="9"/>
      <c r="AB218" s="9"/>
      <c r="AC218" s="3"/>
      <c r="AD218" s="7"/>
      <c r="AE218" s="7"/>
      <c r="AF218" s="7"/>
      <c r="AG218" s="7"/>
      <c r="AH218" s="7"/>
      <c r="AI218" s="7"/>
      <c r="AJ218" s="7"/>
      <c r="AK218" s="9"/>
      <c r="BP218" s="6"/>
    </row>
    <row r="219" spans="1:68" hidden="1" x14ac:dyDescent="0.2">
      <c r="A219" s="7"/>
      <c r="B219" s="7"/>
      <c r="C219" s="7"/>
      <c r="D219" s="7"/>
      <c r="E219" s="7"/>
      <c r="F219" s="32"/>
      <c r="G219" s="3"/>
      <c r="H219" s="3"/>
      <c r="I219" s="7"/>
      <c r="J219" s="3"/>
      <c r="K219" s="7"/>
      <c r="L219" s="7"/>
      <c r="M219" s="7"/>
      <c r="N219" s="7"/>
      <c r="O219" s="7"/>
      <c r="P219" s="7"/>
      <c r="Q219" s="3"/>
      <c r="R219" s="7"/>
      <c r="S219" s="7"/>
      <c r="T219" s="7"/>
      <c r="U219" s="7"/>
      <c r="V219" s="7"/>
      <c r="W219" s="7"/>
      <c r="X219" s="3"/>
      <c r="Y219" s="3"/>
      <c r="Z219" s="3"/>
      <c r="AA219" s="4"/>
      <c r="AB219" s="4"/>
      <c r="AC219" s="7"/>
      <c r="AD219" s="3"/>
      <c r="AE219" s="3"/>
      <c r="AF219" s="3"/>
      <c r="AG219" s="4"/>
      <c r="AH219" s="4"/>
      <c r="AI219" s="3"/>
      <c r="AJ219" s="4"/>
      <c r="AK219" s="3"/>
      <c r="BP219" s="6"/>
    </row>
    <row r="220" spans="1:68" hidden="1" x14ac:dyDescent="0.2">
      <c r="A220" s="3"/>
      <c r="B220" s="3"/>
      <c r="C220" s="4"/>
      <c r="D220" s="4"/>
      <c r="E220" s="3"/>
      <c r="F220" s="35"/>
      <c r="G220" s="9"/>
      <c r="H220" s="9"/>
      <c r="I220" s="4"/>
      <c r="J220" s="9"/>
      <c r="K220" s="3"/>
      <c r="L220" s="3"/>
      <c r="M220" s="4"/>
      <c r="N220" s="4"/>
      <c r="O220" s="3"/>
      <c r="P220" s="4"/>
      <c r="Q220" s="9"/>
      <c r="R220" s="3"/>
      <c r="S220" s="3"/>
      <c r="T220" s="4"/>
      <c r="U220" s="4"/>
      <c r="V220" s="3"/>
      <c r="W220" s="4"/>
      <c r="X220" s="9"/>
      <c r="Y220" s="9"/>
      <c r="Z220" s="9"/>
      <c r="AA220" s="9"/>
      <c r="AB220" s="9"/>
      <c r="AC220" s="3"/>
      <c r="AD220" s="7"/>
      <c r="AE220" s="7"/>
      <c r="AF220" s="7"/>
      <c r="AG220" s="7"/>
      <c r="AH220" s="7"/>
      <c r="AI220" s="7"/>
      <c r="AJ220" s="7"/>
      <c r="AK220" s="7"/>
      <c r="BP220" s="6"/>
    </row>
    <row r="221" spans="1:68" hidden="1" x14ac:dyDescent="0.2">
      <c r="A221" s="7"/>
      <c r="B221" s="7"/>
      <c r="C221" s="7"/>
      <c r="D221" s="7"/>
      <c r="E221" s="7"/>
      <c r="F221" s="32"/>
      <c r="G221" s="3"/>
      <c r="H221" s="3"/>
      <c r="I221" s="7"/>
      <c r="J221" s="3"/>
      <c r="K221" s="7"/>
      <c r="L221" s="7"/>
      <c r="M221" s="7"/>
      <c r="N221" s="7"/>
      <c r="O221" s="7"/>
      <c r="P221" s="7"/>
      <c r="Q221" s="3"/>
      <c r="R221" s="7"/>
      <c r="S221" s="7"/>
      <c r="T221" s="7"/>
      <c r="U221" s="7"/>
      <c r="V221" s="7"/>
      <c r="W221" s="7"/>
      <c r="X221" s="3"/>
      <c r="Y221" s="3"/>
      <c r="Z221" s="3"/>
      <c r="AA221" s="4"/>
      <c r="AB221" s="4"/>
      <c r="AC221" s="7"/>
      <c r="AD221" s="3"/>
      <c r="AE221" s="3"/>
      <c r="AF221" s="3"/>
      <c r="AG221" s="4"/>
      <c r="AH221" s="4"/>
      <c r="AI221" s="3"/>
      <c r="AJ221" s="4"/>
      <c r="AK221" s="3"/>
      <c r="BP221" s="6"/>
    </row>
    <row r="222" spans="1:68" hidden="1" x14ac:dyDescent="0.2">
      <c r="A222" s="3"/>
      <c r="B222" s="3"/>
      <c r="C222" s="4"/>
      <c r="D222" s="4"/>
      <c r="E222" s="3"/>
      <c r="F222" s="35"/>
      <c r="G222" s="7"/>
      <c r="H222" s="7"/>
      <c r="I222" s="4"/>
      <c r="J222" s="7"/>
      <c r="K222" s="3"/>
      <c r="L222" s="3"/>
      <c r="M222" s="4"/>
      <c r="N222" s="4"/>
      <c r="O222" s="3"/>
      <c r="P222" s="4"/>
      <c r="Q222" s="7"/>
      <c r="R222" s="3"/>
      <c r="S222" s="3"/>
      <c r="T222" s="4"/>
      <c r="U222" s="4"/>
      <c r="V222" s="3"/>
      <c r="W222" s="4"/>
      <c r="X222" s="7"/>
      <c r="Y222" s="7"/>
      <c r="Z222" s="7"/>
      <c r="AA222" s="7"/>
      <c r="AB222" s="7"/>
      <c r="AC222" s="3"/>
      <c r="AD222" s="7"/>
      <c r="AE222" s="7"/>
      <c r="AF222" s="7"/>
      <c r="AG222" s="7"/>
      <c r="AH222" s="7"/>
      <c r="AI222" s="7"/>
      <c r="AJ222" s="7"/>
      <c r="AK222" s="7"/>
      <c r="BP222" s="6"/>
    </row>
    <row r="223" spans="1:68" hidden="1" x14ac:dyDescent="0.2">
      <c r="A223" s="7"/>
      <c r="B223" s="7"/>
      <c r="C223" s="7"/>
      <c r="D223" s="7"/>
      <c r="E223" s="7"/>
      <c r="F223" s="32"/>
      <c r="G223" s="3"/>
      <c r="H223" s="3"/>
      <c r="I223" s="7"/>
      <c r="J223" s="3"/>
      <c r="K223" s="7"/>
      <c r="L223" s="7"/>
      <c r="M223" s="7"/>
      <c r="N223" s="7"/>
      <c r="O223" s="7"/>
      <c r="P223" s="7"/>
      <c r="Q223" s="3"/>
      <c r="R223" s="7"/>
      <c r="S223" s="7"/>
      <c r="T223" s="7"/>
      <c r="U223" s="7"/>
      <c r="V223" s="7"/>
      <c r="W223" s="7"/>
      <c r="X223" s="3"/>
      <c r="Y223" s="3"/>
      <c r="Z223" s="3"/>
      <c r="AA223" s="4"/>
      <c r="AB223" s="4"/>
      <c r="AC223" s="7"/>
      <c r="AD223" s="3"/>
      <c r="AE223" s="3"/>
      <c r="AF223" s="3"/>
      <c r="AG223" s="4"/>
      <c r="AH223" s="4"/>
      <c r="AI223" s="3"/>
      <c r="AJ223" s="4"/>
      <c r="AK223" s="3"/>
      <c r="BP223" s="6"/>
    </row>
    <row r="224" spans="1:68" hidden="1" x14ac:dyDescent="0.2">
      <c r="A224" s="3"/>
      <c r="B224" s="3"/>
      <c r="C224" s="4"/>
      <c r="D224" s="4"/>
      <c r="E224" s="3"/>
      <c r="F224" s="35"/>
      <c r="G224" s="9"/>
      <c r="H224" s="9"/>
      <c r="I224" s="4"/>
      <c r="J224" s="9"/>
      <c r="K224" s="3"/>
      <c r="L224" s="3"/>
      <c r="M224" s="4"/>
      <c r="N224" s="4"/>
      <c r="O224" s="3"/>
      <c r="P224" s="4"/>
      <c r="Q224" s="9"/>
      <c r="R224" s="3"/>
      <c r="S224" s="3"/>
      <c r="T224" s="4"/>
      <c r="U224" s="4"/>
      <c r="V224" s="3"/>
      <c r="W224" s="4"/>
      <c r="X224" s="9"/>
      <c r="Y224" s="9"/>
      <c r="Z224" s="9"/>
      <c r="AA224" s="9"/>
      <c r="AB224" s="9"/>
      <c r="AC224" s="3"/>
      <c r="AD224" s="3"/>
      <c r="AE224" s="3"/>
      <c r="AF224" s="3"/>
      <c r="AG224" s="4"/>
      <c r="AH224" s="4"/>
      <c r="AI224" s="3"/>
      <c r="AJ224" s="4"/>
      <c r="AK224" s="7"/>
      <c r="BP224" s="6"/>
    </row>
    <row r="225" spans="1:68" hidden="1" x14ac:dyDescent="0.2">
      <c r="A225" s="7"/>
      <c r="B225" s="7"/>
      <c r="C225" s="7"/>
      <c r="D225" s="7"/>
      <c r="E225" s="7"/>
      <c r="F225" s="32"/>
      <c r="G225" s="3"/>
      <c r="H225" s="3"/>
      <c r="I225" s="7"/>
      <c r="J225" s="3"/>
      <c r="K225" s="7"/>
      <c r="L225" s="7"/>
      <c r="M225" s="7"/>
      <c r="N225" s="7"/>
      <c r="O225" s="7"/>
      <c r="P225" s="7"/>
      <c r="Q225" s="3"/>
      <c r="R225" s="7"/>
      <c r="S225" s="7"/>
      <c r="T225" s="7"/>
      <c r="U225" s="7"/>
      <c r="V225" s="7"/>
      <c r="W225" s="7"/>
      <c r="X225" s="3"/>
      <c r="Y225" s="3"/>
      <c r="Z225" s="3"/>
      <c r="AA225" s="4"/>
      <c r="AB225" s="4"/>
      <c r="AC225" s="7"/>
      <c r="AD225" s="7"/>
      <c r="AE225" s="7"/>
      <c r="AF225" s="7"/>
      <c r="AG225" s="7"/>
      <c r="AH225" s="7"/>
      <c r="AI225" s="7"/>
      <c r="AJ225" s="7"/>
      <c r="AK225" s="4"/>
      <c r="BP225" s="6"/>
    </row>
    <row r="226" spans="1:68" hidden="1" x14ac:dyDescent="0.2">
      <c r="A226" s="3"/>
      <c r="B226" s="3"/>
      <c r="C226" s="4"/>
      <c r="D226" s="4"/>
      <c r="E226" s="3"/>
      <c r="F226" s="35"/>
      <c r="G226" s="9"/>
      <c r="H226" s="9"/>
      <c r="I226" s="4"/>
      <c r="J226" s="9"/>
      <c r="K226" s="3"/>
      <c r="L226" s="3"/>
      <c r="M226" s="4"/>
      <c r="N226" s="4"/>
      <c r="O226" s="3"/>
      <c r="P226" s="4"/>
      <c r="Q226" s="9"/>
      <c r="R226" s="3"/>
      <c r="S226" s="3"/>
      <c r="T226" s="4"/>
      <c r="U226" s="4"/>
      <c r="V226" s="3"/>
      <c r="W226" s="4"/>
      <c r="X226" s="9"/>
      <c r="Y226" s="9"/>
      <c r="Z226" s="9"/>
      <c r="AA226" s="9"/>
      <c r="AB226" s="9"/>
      <c r="AC226" s="3"/>
      <c r="AD226" s="3"/>
      <c r="AE226" s="3"/>
      <c r="AF226" s="3"/>
      <c r="AG226" s="4"/>
      <c r="AH226" s="4"/>
      <c r="AI226" s="3"/>
      <c r="AJ226" s="4"/>
      <c r="AK226" s="9"/>
      <c r="BP226" s="6"/>
    </row>
    <row r="227" spans="1:68" hidden="1" x14ac:dyDescent="0.2">
      <c r="A227" s="7"/>
      <c r="B227" s="7"/>
      <c r="C227" s="7"/>
      <c r="D227" s="7"/>
      <c r="E227" s="7"/>
      <c r="F227" s="32"/>
      <c r="G227" s="3"/>
      <c r="H227" s="3"/>
      <c r="I227" s="7"/>
      <c r="J227" s="3"/>
      <c r="K227" s="7"/>
      <c r="L227" s="7"/>
      <c r="M227" s="7"/>
      <c r="N227" s="7"/>
      <c r="O227" s="7"/>
      <c r="P227" s="7"/>
      <c r="Q227" s="3"/>
      <c r="R227" s="7"/>
      <c r="S227" s="7"/>
      <c r="T227" s="7"/>
      <c r="U227" s="7"/>
      <c r="V227" s="7"/>
      <c r="W227" s="7"/>
      <c r="X227" s="3"/>
      <c r="Y227" s="3"/>
      <c r="Z227" s="3"/>
      <c r="AA227" s="4"/>
      <c r="AB227" s="4"/>
      <c r="AC227" s="7"/>
      <c r="AD227" s="7"/>
      <c r="AE227" s="7"/>
      <c r="AF227" s="7"/>
      <c r="AG227" s="7"/>
      <c r="AH227" s="7"/>
      <c r="AI227" s="7"/>
      <c r="AJ227" s="7"/>
      <c r="AK227" s="3"/>
      <c r="BP227" s="6"/>
    </row>
    <row r="228" spans="1:68" hidden="1" x14ac:dyDescent="0.2">
      <c r="A228" s="3"/>
      <c r="B228" s="3"/>
      <c r="C228" s="4"/>
      <c r="D228" s="4"/>
      <c r="E228" s="3"/>
      <c r="F228" s="35"/>
      <c r="G228" s="7"/>
      <c r="H228" s="7"/>
      <c r="I228" s="4"/>
      <c r="J228" s="7"/>
      <c r="K228" s="3"/>
      <c r="L228" s="3"/>
      <c r="M228" s="4"/>
      <c r="N228" s="4"/>
      <c r="O228" s="3"/>
      <c r="P228" s="4"/>
      <c r="Q228" s="7"/>
      <c r="R228" s="3"/>
      <c r="S228" s="3"/>
      <c r="T228" s="4"/>
      <c r="U228" s="4"/>
      <c r="V228" s="3"/>
      <c r="W228" s="4"/>
      <c r="X228" s="7"/>
      <c r="Y228" s="7"/>
      <c r="Z228" s="7"/>
      <c r="AA228" s="7"/>
      <c r="AB228" s="7"/>
      <c r="AC228" s="3"/>
      <c r="AD228" s="3"/>
      <c r="AE228" s="3"/>
      <c r="AF228" s="3"/>
      <c r="AG228" s="4"/>
      <c r="AH228" s="4"/>
      <c r="AI228" s="3"/>
      <c r="AJ228" s="4"/>
      <c r="AK228" s="7"/>
      <c r="BP228" s="6"/>
    </row>
    <row r="229" spans="1:68" hidden="1" x14ac:dyDescent="0.2">
      <c r="A229" s="7"/>
      <c r="B229" s="7"/>
      <c r="C229" s="7"/>
      <c r="D229" s="7"/>
      <c r="E229" s="7"/>
      <c r="F229" s="32"/>
      <c r="G229" s="3"/>
      <c r="H229" s="3"/>
      <c r="I229" s="7"/>
      <c r="J229" s="3"/>
      <c r="K229" s="7"/>
      <c r="L229" s="7"/>
      <c r="M229" s="7"/>
      <c r="N229" s="7"/>
      <c r="O229" s="7"/>
      <c r="P229" s="7"/>
      <c r="Q229" s="3"/>
      <c r="R229" s="7"/>
      <c r="S229" s="7"/>
      <c r="T229" s="7"/>
      <c r="U229" s="7"/>
      <c r="V229" s="7"/>
      <c r="W229" s="7"/>
      <c r="X229" s="3"/>
      <c r="Y229" s="3"/>
      <c r="Z229" s="3"/>
      <c r="AA229" s="4"/>
      <c r="AB229" s="4"/>
      <c r="AC229" s="7"/>
      <c r="AD229" s="7"/>
      <c r="AE229" s="7"/>
      <c r="AF229" s="7"/>
      <c r="AG229" s="7"/>
      <c r="AH229" s="7"/>
      <c r="AI229" s="7"/>
      <c r="AJ229" s="7"/>
      <c r="AK229" s="3"/>
      <c r="BP229" s="6"/>
    </row>
    <row r="230" spans="1:68" hidden="1" x14ac:dyDescent="0.2">
      <c r="A230" s="3"/>
      <c r="B230" s="3"/>
      <c r="C230" s="4"/>
      <c r="D230" s="4"/>
      <c r="E230" s="3"/>
      <c r="F230" s="35"/>
      <c r="G230" s="7"/>
      <c r="H230" s="7"/>
      <c r="I230" s="4"/>
      <c r="J230" s="7"/>
      <c r="K230" s="3"/>
      <c r="L230" s="3"/>
      <c r="M230" s="4"/>
      <c r="N230" s="4"/>
      <c r="O230" s="3"/>
      <c r="P230" s="4"/>
      <c r="Q230" s="7"/>
      <c r="R230" s="3"/>
      <c r="S230" s="3"/>
      <c r="T230" s="4"/>
      <c r="U230" s="4"/>
      <c r="V230" s="3"/>
      <c r="W230" s="4"/>
      <c r="X230" s="7"/>
      <c r="Y230" s="7"/>
      <c r="Z230" s="7"/>
      <c r="AA230" s="7"/>
      <c r="AB230" s="7"/>
      <c r="AC230" s="3"/>
      <c r="AD230" s="3"/>
      <c r="AE230" s="3"/>
      <c r="AF230" s="3"/>
      <c r="AG230" s="4"/>
      <c r="AH230" s="4"/>
      <c r="AI230" s="3"/>
      <c r="AJ230" s="4"/>
      <c r="AK230" s="7"/>
      <c r="BP230" s="6"/>
    </row>
    <row r="231" spans="1:68" hidden="1" x14ac:dyDescent="0.2">
      <c r="A231" s="3"/>
      <c r="B231" s="3"/>
      <c r="C231" s="4"/>
      <c r="D231" s="4"/>
      <c r="E231" s="3"/>
      <c r="F231" s="35"/>
      <c r="G231" s="9"/>
      <c r="H231" s="9"/>
      <c r="I231" s="4"/>
      <c r="J231" s="9"/>
      <c r="K231" s="3"/>
      <c r="L231" s="3"/>
      <c r="M231" s="4"/>
      <c r="N231" s="4"/>
      <c r="O231" s="3"/>
      <c r="P231" s="4"/>
      <c r="Q231" s="9"/>
      <c r="R231" s="3"/>
      <c r="S231" s="3"/>
      <c r="T231" s="4"/>
      <c r="U231" s="4"/>
      <c r="V231" s="3"/>
      <c r="W231" s="4"/>
      <c r="X231" s="9"/>
      <c r="Y231" s="9"/>
      <c r="Z231" s="9"/>
      <c r="AA231" s="9"/>
      <c r="AB231" s="9"/>
      <c r="AC231" s="3"/>
      <c r="AD231" s="7"/>
      <c r="AE231" s="7"/>
      <c r="AF231" s="7"/>
      <c r="AG231" s="7"/>
      <c r="AH231" s="7"/>
      <c r="AI231" s="7"/>
      <c r="AJ231" s="7"/>
      <c r="AK231" s="7"/>
      <c r="BP231" s="6"/>
    </row>
    <row r="232" spans="1:68" hidden="1" x14ac:dyDescent="0.2">
      <c r="A232" s="7"/>
      <c r="B232" s="7"/>
      <c r="C232" s="7"/>
      <c r="D232" s="7"/>
      <c r="E232" s="7"/>
      <c r="F232" s="32"/>
      <c r="G232" s="3"/>
      <c r="H232" s="3"/>
      <c r="I232" s="7"/>
      <c r="J232" s="3"/>
      <c r="K232" s="7"/>
      <c r="L232" s="7"/>
      <c r="M232" s="7"/>
      <c r="N232" s="7"/>
      <c r="O232" s="7"/>
      <c r="P232" s="7"/>
      <c r="Q232" s="3"/>
      <c r="R232" s="7"/>
      <c r="S232" s="7"/>
      <c r="T232" s="7"/>
      <c r="U232" s="7"/>
      <c r="V232" s="7"/>
      <c r="W232" s="7"/>
      <c r="X232" s="3"/>
      <c r="Y232" s="3"/>
      <c r="Z232" s="3"/>
      <c r="AA232" s="4"/>
      <c r="AB232" s="4"/>
      <c r="AC232" s="7"/>
      <c r="AD232" s="3"/>
      <c r="AE232" s="3"/>
      <c r="AF232" s="3"/>
      <c r="AG232" s="4"/>
      <c r="AH232" s="4"/>
      <c r="AI232" s="3"/>
      <c r="AJ232" s="4"/>
      <c r="AK232" s="4"/>
      <c r="BP232" s="6"/>
    </row>
    <row r="233" spans="1:68" hidden="1" x14ac:dyDescent="0.2">
      <c r="A233" s="3"/>
      <c r="B233" s="3"/>
      <c r="C233" s="4"/>
      <c r="D233" s="4"/>
      <c r="E233" s="3"/>
      <c r="F233" s="35"/>
      <c r="G233" s="7"/>
      <c r="H233" s="7"/>
      <c r="I233" s="4"/>
      <c r="J233" s="7"/>
      <c r="K233" s="3"/>
      <c r="L233" s="3"/>
      <c r="M233" s="4"/>
      <c r="N233" s="4"/>
      <c r="O233" s="3"/>
      <c r="P233" s="4"/>
      <c r="Q233" s="7"/>
      <c r="R233" s="3"/>
      <c r="S233" s="3"/>
      <c r="T233" s="4"/>
      <c r="U233" s="4"/>
      <c r="V233" s="3"/>
      <c r="W233" s="4"/>
      <c r="X233" s="7"/>
      <c r="Y233" s="7"/>
      <c r="Z233" s="7"/>
      <c r="AA233" s="7"/>
      <c r="AB233" s="7"/>
      <c r="AC233" s="3"/>
      <c r="AD233" s="7"/>
      <c r="AE233" s="7"/>
      <c r="AF233" s="7"/>
      <c r="AG233" s="7"/>
      <c r="AH233" s="7"/>
      <c r="AI233" s="7"/>
      <c r="AJ233" s="7"/>
      <c r="AK233" s="7"/>
      <c r="BP233" s="6"/>
    </row>
    <row r="234" spans="1:68" hidden="1" x14ac:dyDescent="0.2">
      <c r="A234" s="7"/>
      <c r="B234" s="7"/>
      <c r="C234" s="7"/>
      <c r="D234" s="7"/>
      <c r="E234" s="7"/>
      <c r="F234" s="32"/>
      <c r="G234" s="3"/>
      <c r="H234" s="3"/>
      <c r="I234" s="7"/>
      <c r="J234" s="3"/>
      <c r="K234" s="7"/>
      <c r="L234" s="7"/>
      <c r="M234" s="7"/>
      <c r="N234" s="7"/>
      <c r="O234" s="7"/>
      <c r="P234" s="7"/>
      <c r="Q234" s="3"/>
      <c r="R234" s="7"/>
      <c r="S234" s="7"/>
      <c r="T234" s="7"/>
      <c r="U234" s="7"/>
      <c r="V234" s="7"/>
      <c r="W234" s="7"/>
      <c r="X234" s="3"/>
      <c r="Y234" s="3"/>
      <c r="Z234" s="3"/>
      <c r="AA234" s="4"/>
      <c r="AB234" s="4"/>
      <c r="AC234" s="7"/>
      <c r="AD234" s="3"/>
      <c r="AE234" s="3"/>
      <c r="AF234" s="3"/>
      <c r="AG234" s="4"/>
      <c r="AH234" s="4"/>
      <c r="AI234" s="3"/>
      <c r="AJ234" s="4"/>
      <c r="AK234" s="7"/>
      <c r="BP234" s="6"/>
    </row>
    <row r="235" spans="1:68" hidden="1" x14ac:dyDescent="0.2">
      <c r="A235" s="3"/>
      <c r="B235" s="3"/>
      <c r="C235" s="4"/>
      <c r="D235" s="4"/>
      <c r="E235" s="3"/>
      <c r="F235" s="35"/>
      <c r="G235" s="9"/>
      <c r="H235" s="9"/>
      <c r="I235" s="4"/>
      <c r="J235" s="9"/>
      <c r="K235" s="3"/>
      <c r="L235" s="3"/>
      <c r="M235" s="4"/>
      <c r="N235" s="4"/>
      <c r="O235" s="3"/>
      <c r="P235" s="4"/>
      <c r="Q235" s="9"/>
      <c r="R235" s="3"/>
      <c r="S235" s="3"/>
      <c r="T235" s="4"/>
      <c r="U235" s="4"/>
      <c r="V235" s="3"/>
      <c r="W235" s="4"/>
      <c r="X235" s="9"/>
      <c r="Y235" s="9"/>
      <c r="Z235" s="9"/>
      <c r="AA235" s="9"/>
      <c r="AB235" s="9"/>
      <c r="AC235" s="3"/>
      <c r="AD235" s="3"/>
      <c r="AE235" s="3"/>
      <c r="AF235" s="3"/>
      <c r="AG235" s="4"/>
      <c r="AH235" s="4"/>
      <c r="AI235" s="3"/>
      <c r="AJ235" s="4"/>
      <c r="AK235" s="4"/>
      <c r="BP235" s="6"/>
    </row>
    <row r="236" spans="1:68" hidden="1" x14ac:dyDescent="0.2">
      <c r="A236" s="7"/>
      <c r="B236" s="7"/>
      <c r="C236" s="7"/>
      <c r="D236" s="7"/>
      <c r="E236" s="7"/>
      <c r="F236" s="32"/>
      <c r="G236" s="3"/>
      <c r="H236" s="3"/>
      <c r="I236" s="7"/>
      <c r="J236" s="3"/>
      <c r="K236" s="7"/>
      <c r="L236" s="7"/>
      <c r="M236" s="7"/>
      <c r="N236" s="7"/>
      <c r="O236" s="7"/>
      <c r="P236" s="7"/>
      <c r="Q236" s="3"/>
      <c r="R236" s="7"/>
      <c r="S236" s="7"/>
      <c r="T236" s="7"/>
      <c r="U236" s="7"/>
      <c r="V236" s="7"/>
      <c r="W236" s="7"/>
      <c r="X236" s="3"/>
      <c r="Y236" s="3"/>
      <c r="Z236" s="3"/>
      <c r="AA236" s="4"/>
      <c r="AB236" s="4"/>
      <c r="AC236" s="7"/>
      <c r="AD236" s="7"/>
      <c r="AE236" s="7"/>
      <c r="AF236" s="7"/>
      <c r="AG236" s="7"/>
      <c r="AH236" s="7"/>
      <c r="AI236" s="7"/>
      <c r="AJ236" s="7"/>
      <c r="AK236" s="9"/>
      <c r="BP236" s="6"/>
    </row>
    <row r="237" spans="1:68" hidden="1" x14ac:dyDescent="0.2">
      <c r="A237" s="3"/>
      <c r="B237" s="3"/>
      <c r="C237" s="4"/>
      <c r="D237" s="4"/>
      <c r="E237" s="3"/>
      <c r="F237" s="35"/>
      <c r="G237" s="9"/>
      <c r="H237" s="9"/>
      <c r="I237" s="4"/>
      <c r="J237" s="9"/>
      <c r="K237" s="3"/>
      <c r="L237" s="3"/>
      <c r="M237" s="4"/>
      <c r="N237" s="4"/>
      <c r="O237" s="3"/>
      <c r="P237" s="4"/>
      <c r="Q237" s="9"/>
      <c r="R237" s="3"/>
      <c r="S237" s="3"/>
      <c r="T237" s="4"/>
      <c r="U237" s="4"/>
      <c r="V237" s="3"/>
      <c r="W237" s="4"/>
      <c r="X237" s="9"/>
      <c r="Y237" s="9"/>
      <c r="Z237" s="9"/>
      <c r="AA237" s="9"/>
      <c r="AB237" s="9"/>
      <c r="AC237" s="3"/>
      <c r="AD237" s="3"/>
      <c r="AE237" s="3"/>
      <c r="AF237" s="3"/>
      <c r="AG237" s="4"/>
      <c r="AH237" s="4"/>
      <c r="AI237" s="3"/>
      <c r="AJ237" s="4"/>
      <c r="AK237" s="3"/>
      <c r="BP237" s="6"/>
    </row>
    <row r="238" spans="1:68" hidden="1" x14ac:dyDescent="0.2">
      <c r="A238" s="7"/>
      <c r="B238" s="7"/>
      <c r="C238" s="7"/>
      <c r="D238" s="7"/>
      <c r="E238" s="7"/>
      <c r="F238" s="32"/>
      <c r="G238" s="3"/>
      <c r="H238" s="3"/>
      <c r="I238" s="7"/>
      <c r="J238" s="3"/>
      <c r="K238" s="7"/>
      <c r="L238" s="7"/>
      <c r="M238" s="7"/>
      <c r="N238" s="7"/>
      <c r="O238" s="7"/>
      <c r="P238" s="7"/>
      <c r="Q238" s="3"/>
      <c r="R238" s="7"/>
      <c r="S238" s="7"/>
      <c r="T238" s="7"/>
      <c r="U238" s="7"/>
      <c r="V238" s="7"/>
      <c r="W238" s="7"/>
      <c r="X238" s="3"/>
      <c r="Y238" s="3"/>
      <c r="Z238" s="3"/>
      <c r="AA238" s="4"/>
      <c r="AB238" s="4"/>
      <c r="AC238" s="7"/>
      <c r="AD238" s="7"/>
      <c r="AE238" s="7"/>
      <c r="AF238" s="7"/>
      <c r="AG238" s="7"/>
      <c r="AH238" s="7"/>
      <c r="AI238" s="7"/>
      <c r="AJ238" s="7"/>
      <c r="AK238" s="7"/>
      <c r="BP238" s="6"/>
    </row>
    <row r="239" spans="1:68" hidden="1" x14ac:dyDescent="0.2">
      <c r="A239" s="3"/>
      <c r="B239" s="3"/>
      <c r="C239" s="4"/>
      <c r="D239" s="4"/>
      <c r="E239" s="3"/>
      <c r="F239" s="35"/>
      <c r="G239" s="7"/>
      <c r="H239" s="7"/>
      <c r="I239" s="4"/>
      <c r="J239" s="7"/>
      <c r="K239" s="3"/>
      <c r="L239" s="3"/>
      <c r="M239" s="4"/>
      <c r="N239" s="4"/>
      <c r="O239" s="3"/>
      <c r="P239" s="4"/>
      <c r="Q239" s="7"/>
      <c r="R239" s="3"/>
      <c r="S239" s="3"/>
      <c r="T239" s="4"/>
      <c r="U239" s="4"/>
      <c r="V239" s="3"/>
      <c r="W239" s="4"/>
      <c r="X239" s="7"/>
      <c r="Y239" s="7"/>
      <c r="Z239" s="7"/>
      <c r="AA239" s="7"/>
      <c r="AB239" s="7"/>
      <c r="AC239" s="3"/>
      <c r="AD239" s="3"/>
      <c r="AE239" s="3"/>
      <c r="AF239" s="3"/>
      <c r="AG239" s="4"/>
      <c r="AH239" s="4"/>
      <c r="AI239" s="3"/>
      <c r="AJ239" s="4"/>
      <c r="AK239" s="3"/>
      <c r="BP239" s="6"/>
    </row>
    <row r="240" spans="1:68" hidden="1" x14ac:dyDescent="0.2">
      <c r="A240" s="7"/>
      <c r="B240" s="7"/>
      <c r="C240" s="7"/>
      <c r="D240" s="7"/>
      <c r="E240" s="7"/>
      <c r="F240" s="32"/>
      <c r="G240" s="3"/>
      <c r="H240" s="3"/>
      <c r="I240" s="7"/>
      <c r="J240" s="3"/>
      <c r="K240" s="7"/>
      <c r="L240" s="7"/>
      <c r="M240" s="7"/>
      <c r="N240" s="7"/>
      <c r="O240" s="7"/>
      <c r="P240" s="7"/>
      <c r="Q240" s="3"/>
      <c r="R240" s="7"/>
      <c r="S240" s="7"/>
      <c r="T240" s="7"/>
      <c r="U240" s="7"/>
      <c r="V240" s="7"/>
      <c r="W240" s="7"/>
      <c r="X240" s="3"/>
      <c r="Y240" s="3"/>
      <c r="Z240" s="3"/>
      <c r="AA240" s="4"/>
      <c r="AB240" s="4"/>
      <c r="AC240" s="7"/>
      <c r="AD240" s="7"/>
      <c r="AE240" s="7"/>
      <c r="AF240" s="7"/>
      <c r="AG240" s="7"/>
      <c r="AH240" s="7"/>
      <c r="AI240" s="7"/>
      <c r="AJ240" s="7"/>
      <c r="AK240" s="7"/>
      <c r="BP240" s="6"/>
    </row>
    <row r="241" spans="1:68" hidden="1" x14ac:dyDescent="0.2">
      <c r="A241" s="3"/>
      <c r="B241" s="3"/>
      <c r="C241" s="4"/>
      <c r="D241" s="4"/>
      <c r="E241" s="3"/>
      <c r="F241" s="35"/>
      <c r="G241" s="7"/>
      <c r="H241" s="7"/>
      <c r="I241" s="4"/>
      <c r="J241" s="7"/>
      <c r="K241" s="3"/>
      <c r="L241" s="3"/>
      <c r="M241" s="4"/>
      <c r="N241" s="4"/>
      <c r="O241" s="3"/>
      <c r="P241" s="4"/>
      <c r="Q241" s="7"/>
      <c r="R241" s="3"/>
      <c r="S241" s="3"/>
      <c r="T241" s="4"/>
      <c r="U241" s="4"/>
      <c r="V241" s="3"/>
      <c r="W241" s="4"/>
      <c r="X241" s="7"/>
      <c r="Y241" s="7"/>
      <c r="Z241" s="7"/>
      <c r="AA241" s="7"/>
      <c r="AB241" s="7"/>
      <c r="AC241" s="3"/>
      <c r="AD241" s="3"/>
      <c r="AE241" s="3"/>
      <c r="AF241" s="3"/>
      <c r="AG241" s="4"/>
      <c r="AH241" s="4"/>
      <c r="AI241" s="3"/>
      <c r="AJ241" s="4"/>
      <c r="AK241" s="3"/>
      <c r="BP241" s="6"/>
    </row>
    <row r="242" spans="1:68" hidden="1" x14ac:dyDescent="0.2">
      <c r="A242" s="3"/>
      <c r="B242" s="3"/>
      <c r="C242" s="4"/>
      <c r="D242" s="4"/>
      <c r="E242" s="3"/>
      <c r="F242" s="35"/>
      <c r="G242" s="9"/>
      <c r="H242" s="9"/>
      <c r="I242" s="4"/>
      <c r="J242" s="9"/>
      <c r="K242" s="3"/>
      <c r="L242" s="3"/>
      <c r="M242" s="4"/>
      <c r="N242" s="4"/>
      <c r="O242" s="3"/>
      <c r="P242" s="4"/>
      <c r="Q242" s="9"/>
      <c r="R242" s="3"/>
      <c r="S242" s="3"/>
      <c r="T242" s="4"/>
      <c r="U242" s="4"/>
      <c r="V242" s="3"/>
      <c r="W242" s="4"/>
      <c r="X242" s="9"/>
      <c r="Y242" s="9"/>
      <c r="Z242" s="9"/>
      <c r="AA242" s="9"/>
      <c r="AB242" s="9"/>
      <c r="AC242" s="3"/>
      <c r="AD242" s="3"/>
      <c r="AE242" s="3"/>
      <c r="AF242" s="3"/>
      <c r="AG242" s="4"/>
      <c r="AH242" s="4"/>
      <c r="AI242" s="3"/>
      <c r="AJ242" s="4"/>
      <c r="AK242" s="7"/>
      <c r="BP242" s="6"/>
    </row>
    <row r="243" spans="1:68" hidden="1" x14ac:dyDescent="0.2">
      <c r="A243" s="7"/>
      <c r="B243" s="7"/>
      <c r="C243" s="7"/>
      <c r="D243" s="7"/>
      <c r="E243" s="7"/>
      <c r="F243" s="32"/>
      <c r="G243" s="3"/>
      <c r="H243" s="3"/>
      <c r="I243" s="7"/>
      <c r="J243" s="3"/>
      <c r="K243" s="7"/>
      <c r="L243" s="7"/>
      <c r="M243" s="7"/>
      <c r="N243" s="7"/>
      <c r="O243" s="7"/>
      <c r="P243" s="7"/>
      <c r="Q243" s="3"/>
      <c r="R243" s="7"/>
      <c r="S243" s="7"/>
      <c r="T243" s="7"/>
      <c r="U243" s="7"/>
      <c r="V243" s="7"/>
      <c r="W243" s="7"/>
      <c r="X243" s="3"/>
      <c r="Y243" s="3"/>
      <c r="Z243" s="3"/>
      <c r="AA243" s="4"/>
      <c r="AB243" s="4"/>
      <c r="AC243" s="7"/>
      <c r="AD243" s="7"/>
      <c r="AE243" s="7"/>
      <c r="AF243" s="7"/>
      <c r="AG243" s="7"/>
      <c r="AH243" s="7"/>
      <c r="AI243" s="7"/>
      <c r="AJ243" s="7"/>
      <c r="AK243" s="4"/>
      <c r="BP243" s="6"/>
    </row>
    <row r="244" spans="1:68" hidden="1" x14ac:dyDescent="0.2">
      <c r="A244" s="3"/>
      <c r="B244" s="3"/>
      <c r="C244" s="4"/>
      <c r="D244" s="4"/>
      <c r="E244" s="3"/>
      <c r="F244" s="35"/>
      <c r="G244" s="7"/>
      <c r="H244" s="7"/>
      <c r="I244" s="4"/>
      <c r="J244" s="7"/>
      <c r="K244" s="3"/>
      <c r="L244" s="3"/>
      <c r="M244" s="4"/>
      <c r="N244" s="4"/>
      <c r="O244" s="3"/>
      <c r="P244" s="4"/>
      <c r="Q244" s="7"/>
      <c r="R244" s="3"/>
      <c r="S244" s="3"/>
      <c r="T244" s="4"/>
      <c r="U244" s="4"/>
      <c r="V244" s="3"/>
      <c r="W244" s="4"/>
      <c r="X244" s="7"/>
      <c r="Y244" s="7"/>
      <c r="Z244" s="7"/>
      <c r="AA244" s="7"/>
      <c r="AB244" s="7"/>
      <c r="AC244" s="3"/>
      <c r="AD244" s="3"/>
      <c r="AE244" s="3"/>
      <c r="AF244" s="3"/>
      <c r="AG244" s="4"/>
      <c r="AH244" s="4"/>
      <c r="AI244" s="3"/>
      <c r="AJ244" s="4"/>
      <c r="AK244" s="9"/>
      <c r="BP244" s="6"/>
    </row>
    <row r="245" spans="1:68" hidden="1" x14ac:dyDescent="0.2">
      <c r="A245" s="7"/>
      <c r="B245" s="7"/>
      <c r="C245" s="7"/>
      <c r="D245" s="7"/>
      <c r="E245" s="7"/>
      <c r="F245" s="32"/>
      <c r="G245" s="3"/>
      <c r="H245" s="3"/>
      <c r="I245" s="7"/>
      <c r="J245" s="3"/>
      <c r="K245" s="7"/>
      <c r="L245" s="7"/>
      <c r="M245" s="7"/>
      <c r="N245" s="7"/>
      <c r="O245" s="7"/>
      <c r="P245" s="7"/>
      <c r="Q245" s="3"/>
      <c r="R245" s="7"/>
      <c r="S245" s="7"/>
      <c r="T245" s="7"/>
      <c r="U245" s="7"/>
      <c r="V245" s="7"/>
      <c r="W245" s="7"/>
      <c r="X245" s="3"/>
      <c r="Y245" s="3"/>
      <c r="Z245" s="3"/>
      <c r="AA245" s="4"/>
      <c r="AB245" s="4"/>
      <c r="AC245" s="7"/>
      <c r="AD245" s="7"/>
      <c r="AE245" s="7"/>
      <c r="AF245" s="7"/>
      <c r="AG245" s="7"/>
      <c r="AH245" s="7"/>
      <c r="AI245" s="7"/>
      <c r="AJ245" s="7"/>
      <c r="AK245" s="3"/>
      <c r="BP245" s="6"/>
    </row>
    <row r="246" spans="1:68" hidden="1" x14ac:dyDescent="0.2">
      <c r="A246" s="3"/>
      <c r="B246" s="3"/>
      <c r="C246" s="4"/>
      <c r="D246" s="4"/>
      <c r="E246" s="3"/>
      <c r="F246" s="35"/>
      <c r="G246" s="9"/>
      <c r="H246" s="9"/>
      <c r="I246" s="4"/>
      <c r="J246" s="9"/>
      <c r="K246" s="3"/>
      <c r="L246" s="3"/>
      <c r="M246" s="4"/>
      <c r="N246" s="4"/>
      <c r="O246" s="3"/>
      <c r="P246" s="4"/>
      <c r="Q246" s="9"/>
      <c r="R246" s="3"/>
      <c r="S246" s="3"/>
      <c r="T246" s="4"/>
      <c r="U246" s="4"/>
      <c r="V246" s="3"/>
      <c r="W246" s="4"/>
      <c r="X246" s="9"/>
      <c r="Y246" s="9"/>
      <c r="Z246" s="9"/>
      <c r="AA246" s="9"/>
      <c r="AB246" s="9"/>
      <c r="AC246" s="3"/>
      <c r="AD246" s="3"/>
      <c r="AE246" s="3"/>
      <c r="AF246" s="3"/>
      <c r="AG246" s="4"/>
      <c r="AH246" s="4"/>
      <c r="AI246" s="3"/>
      <c r="AJ246" s="4"/>
      <c r="AK246" s="7"/>
      <c r="BP246" s="6"/>
    </row>
    <row r="247" spans="1:68" hidden="1" x14ac:dyDescent="0.2">
      <c r="A247" s="7"/>
      <c r="B247" s="7"/>
      <c r="C247" s="7"/>
      <c r="D247" s="7"/>
      <c r="E247" s="7"/>
      <c r="F247" s="32"/>
      <c r="G247" s="3"/>
      <c r="H247" s="3"/>
      <c r="I247" s="7"/>
      <c r="J247" s="3"/>
      <c r="K247" s="7"/>
      <c r="L247" s="7"/>
      <c r="M247" s="7"/>
      <c r="N247" s="7"/>
      <c r="O247" s="7"/>
      <c r="P247" s="7"/>
      <c r="Q247" s="3"/>
      <c r="R247" s="7"/>
      <c r="S247" s="7"/>
      <c r="T247" s="7"/>
      <c r="U247" s="7"/>
      <c r="V247" s="7"/>
      <c r="W247" s="7"/>
      <c r="X247" s="3"/>
      <c r="Y247" s="3"/>
      <c r="Z247" s="3"/>
      <c r="AA247" s="4"/>
      <c r="AB247" s="4"/>
      <c r="AC247" s="7"/>
      <c r="AD247" s="7"/>
      <c r="AE247" s="7"/>
      <c r="AF247" s="7"/>
      <c r="AG247" s="7"/>
      <c r="AH247" s="7"/>
      <c r="AI247" s="7"/>
      <c r="AJ247" s="7"/>
      <c r="AK247" s="3"/>
      <c r="BP247" s="6"/>
    </row>
    <row r="248" spans="1:68" hidden="1" x14ac:dyDescent="0.2">
      <c r="A248" s="3"/>
      <c r="B248" s="3"/>
      <c r="C248" s="4"/>
      <c r="D248" s="4"/>
      <c r="E248" s="3"/>
      <c r="F248" s="35"/>
      <c r="G248" s="9"/>
      <c r="H248" s="9"/>
      <c r="I248" s="4"/>
      <c r="J248" s="9"/>
      <c r="K248" s="3"/>
      <c r="L248" s="3"/>
      <c r="M248" s="4"/>
      <c r="N248" s="4"/>
      <c r="O248" s="3"/>
      <c r="P248" s="4"/>
      <c r="Q248" s="9"/>
      <c r="R248" s="3"/>
      <c r="S248" s="3"/>
      <c r="T248" s="4"/>
      <c r="U248" s="4"/>
      <c r="V248" s="3"/>
      <c r="W248" s="4"/>
      <c r="X248" s="9"/>
      <c r="Y248" s="9"/>
      <c r="Z248" s="9"/>
      <c r="AA248" s="9"/>
      <c r="AB248" s="9"/>
      <c r="AC248" s="3"/>
      <c r="AD248" s="3"/>
      <c r="AE248" s="3"/>
      <c r="AF248" s="3"/>
      <c r="AG248" s="4"/>
      <c r="AH248" s="4"/>
      <c r="AI248" s="3"/>
      <c r="AJ248" s="4"/>
      <c r="AK248" s="7"/>
      <c r="BP248" s="6"/>
    </row>
    <row r="249" spans="1:68" hidden="1" x14ac:dyDescent="0.2">
      <c r="A249" s="7"/>
      <c r="B249" s="7"/>
      <c r="C249" s="7"/>
      <c r="D249" s="7"/>
      <c r="E249" s="7"/>
      <c r="F249" s="32"/>
      <c r="G249" s="3"/>
      <c r="H249" s="3"/>
      <c r="I249" s="7"/>
      <c r="J249" s="3"/>
      <c r="K249" s="7"/>
      <c r="L249" s="7"/>
      <c r="M249" s="7"/>
      <c r="N249" s="7"/>
      <c r="O249" s="7"/>
      <c r="P249" s="7"/>
      <c r="Q249" s="3"/>
      <c r="R249" s="7"/>
      <c r="S249" s="7"/>
      <c r="T249" s="7"/>
      <c r="U249" s="7"/>
      <c r="V249" s="7"/>
      <c r="W249" s="7"/>
      <c r="X249" s="3"/>
      <c r="Y249" s="3"/>
      <c r="Z249" s="3"/>
      <c r="AA249" s="4"/>
      <c r="AB249" s="4"/>
      <c r="AC249" s="7"/>
      <c r="AD249" s="7"/>
      <c r="AE249" s="7"/>
      <c r="AF249" s="7"/>
      <c r="AG249" s="7"/>
      <c r="AH249" s="7"/>
      <c r="AI249" s="7"/>
      <c r="AJ249" s="7"/>
      <c r="AK249" s="7"/>
      <c r="BP249" s="6"/>
    </row>
    <row r="250" spans="1:68" hidden="1" x14ac:dyDescent="0.2">
      <c r="A250" s="3"/>
      <c r="B250" s="3"/>
      <c r="C250" s="4"/>
      <c r="D250" s="4"/>
      <c r="E250" s="3"/>
      <c r="F250" s="35"/>
      <c r="G250" s="9"/>
      <c r="H250" s="9"/>
      <c r="I250" s="4"/>
      <c r="J250" s="9"/>
      <c r="K250" s="3"/>
      <c r="L250" s="3"/>
      <c r="M250" s="4"/>
      <c r="N250" s="4"/>
      <c r="O250" s="3"/>
      <c r="P250" s="4"/>
      <c r="Q250" s="9"/>
      <c r="R250" s="3"/>
      <c r="S250" s="3"/>
      <c r="T250" s="4"/>
      <c r="U250" s="4"/>
      <c r="V250" s="3"/>
      <c r="W250" s="4"/>
      <c r="X250" s="9"/>
      <c r="Y250" s="9"/>
      <c r="Z250" s="9"/>
      <c r="AA250" s="9"/>
      <c r="AB250" s="9"/>
      <c r="AC250" s="3"/>
      <c r="AD250" s="3"/>
      <c r="AE250" s="3"/>
      <c r="AF250" s="3"/>
      <c r="AG250" s="4"/>
      <c r="AH250" s="4"/>
      <c r="AI250" s="3"/>
      <c r="AJ250" s="4"/>
      <c r="AK250" s="4"/>
      <c r="BP250" s="6"/>
    </row>
    <row r="251" spans="1:68" hidden="1" x14ac:dyDescent="0.2">
      <c r="A251" s="7"/>
      <c r="B251" s="7"/>
      <c r="C251" s="7"/>
      <c r="D251" s="7"/>
      <c r="E251" s="7"/>
      <c r="F251" s="32"/>
      <c r="G251" s="3"/>
      <c r="H251" s="3"/>
      <c r="I251" s="7"/>
      <c r="J251" s="3"/>
      <c r="K251" s="7"/>
      <c r="L251" s="7"/>
      <c r="M251" s="7"/>
      <c r="N251" s="7"/>
      <c r="O251" s="7"/>
      <c r="P251" s="7"/>
      <c r="Q251" s="3"/>
      <c r="R251" s="7"/>
      <c r="S251" s="7"/>
      <c r="T251" s="7"/>
      <c r="U251" s="7"/>
      <c r="V251" s="7"/>
      <c r="W251" s="7"/>
      <c r="X251" s="3"/>
      <c r="Y251" s="3"/>
      <c r="Z251" s="3"/>
      <c r="AA251" s="4"/>
      <c r="AB251" s="4"/>
      <c r="AC251" s="7"/>
      <c r="AD251" s="7"/>
      <c r="AE251" s="7"/>
      <c r="AF251" s="7"/>
      <c r="AG251" s="7"/>
      <c r="AH251" s="7"/>
      <c r="AI251" s="7"/>
      <c r="AJ251" s="7"/>
      <c r="AK251" s="7"/>
      <c r="BP251" s="6"/>
    </row>
    <row r="252" spans="1:68" hidden="1" x14ac:dyDescent="0.2">
      <c r="A252" s="3"/>
      <c r="B252" s="3"/>
      <c r="C252" s="4"/>
      <c r="D252" s="4"/>
      <c r="E252" s="3"/>
      <c r="F252" s="35"/>
      <c r="G252" s="7"/>
      <c r="H252" s="7"/>
      <c r="I252" s="4"/>
      <c r="J252" s="7"/>
      <c r="K252" s="3"/>
      <c r="L252" s="3"/>
      <c r="M252" s="4"/>
      <c r="N252" s="4"/>
      <c r="O252" s="3"/>
      <c r="P252" s="4"/>
      <c r="Q252" s="7"/>
      <c r="R252" s="3"/>
      <c r="S252" s="3"/>
      <c r="T252" s="4"/>
      <c r="U252" s="4"/>
      <c r="V252" s="3"/>
      <c r="W252" s="4"/>
      <c r="X252" s="7"/>
      <c r="Y252" s="7"/>
      <c r="Z252" s="7"/>
      <c r="AA252" s="7"/>
      <c r="AB252" s="7"/>
      <c r="AC252" s="3"/>
      <c r="AD252" s="3"/>
      <c r="AE252" s="3"/>
      <c r="AF252" s="3"/>
      <c r="AG252" s="4"/>
      <c r="AH252" s="4"/>
      <c r="AI252" s="3"/>
      <c r="AJ252" s="4"/>
      <c r="AK252" s="7"/>
      <c r="BP252" s="6"/>
    </row>
    <row r="253" spans="1:68" hidden="1" x14ac:dyDescent="0.2">
      <c r="A253" s="7"/>
      <c r="B253" s="7"/>
      <c r="C253" s="7"/>
      <c r="D253" s="7"/>
      <c r="E253" s="7"/>
      <c r="F253" s="32"/>
      <c r="G253" s="3"/>
      <c r="H253" s="3"/>
      <c r="I253" s="7"/>
      <c r="J253" s="3"/>
      <c r="K253" s="7"/>
      <c r="L253" s="7"/>
      <c r="M253" s="7"/>
      <c r="N253" s="7"/>
      <c r="O253" s="7"/>
      <c r="P253" s="7"/>
      <c r="Q253" s="3"/>
      <c r="R253" s="7"/>
      <c r="S253" s="7"/>
      <c r="T253" s="7"/>
      <c r="U253" s="7"/>
      <c r="V253" s="7"/>
      <c r="W253" s="7"/>
      <c r="X253" s="3"/>
      <c r="Y253" s="3"/>
      <c r="Z253" s="3"/>
      <c r="AA253" s="4"/>
      <c r="AB253" s="4"/>
      <c r="AC253" s="7"/>
      <c r="AD253" s="3"/>
      <c r="AE253" s="3"/>
      <c r="AF253" s="3"/>
      <c r="AG253" s="4"/>
      <c r="AH253" s="4"/>
      <c r="AI253" s="3"/>
      <c r="AJ253" s="4"/>
      <c r="AK253" s="4"/>
      <c r="BP253" s="6"/>
    </row>
    <row r="254" spans="1:68" hidden="1" x14ac:dyDescent="0.2">
      <c r="A254" s="3"/>
      <c r="B254" s="3"/>
      <c r="C254" s="4"/>
      <c r="D254" s="4"/>
      <c r="E254" s="3"/>
      <c r="F254" s="35"/>
      <c r="G254" s="9"/>
      <c r="H254" s="9"/>
      <c r="I254" s="4"/>
      <c r="J254" s="9"/>
      <c r="K254" s="3"/>
      <c r="L254" s="3"/>
      <c r="M254" s="4"/>
      <c r="N254" s="4"/>
      <c r="O254" s="3"/>
      <c r="P254" s="4"/>
      <c r="Q254" s="9"/>
      <c r="R254" s="3"/>
      <c r="S254" s="3"/>
      <c r="T254" s="4"/>
      <c r="U254" s="4"/>
      <c r="V254" s="3"/>
      <c r="W254" s="4"/>
      <c r="X254" s="9"/>
      <c r="Y254" s="9"/>
      <c r="Z254" s="9"/>
      <c r="AA254" s="9"/>
      <c r="AB254" s="9"/>
      <c r="AC254" s="3"/>
      <c r="AD254" s="7"/>
      <c r="AE254" s="7"/>
      <c r="AF254" s="7"/>
      <c r="AG254" s="7"/>
      <c r="AH254" s="7"/>
      <c r="AI254" s="7"/>
      <c r="AJ254" s="7"/>
      <c r="AK254" s="9"/>
      <c r="BP254" s="6"/>
    </row>
    <row r="255" spans="1:68" hidden="1" x14ac:dyDescent="0.2">
      <c r="A255" s="7"/>
      <c r="B255" s="7"/>
      <c r="C255" s="7"/>
      <c r="D255" s="7"/>
      <c r="E255" s="7"/>
      <c r="F255" s="32"/>
      <c r="G255" s="3"/>
      <c r="H255" s="3"/>
      <c r="I255" s="7"/>
      <c r="J255" s="3"/>
      <c r="K255" s="7"/>
      <c r="L255" s="7"/>
      <c r="M255" s="7"/>
      <c r="N255" s="7"/>
      <c r="O255" s="7"/>
      <c r="P255" s="7"/>
      <c r="Q255" s="3"/>
      <c r="R255" s="7"/>
      <c r="S255" s="7"/>
      <c r="T255" s="7"/>
      <c r="U255" s="7"/>
      <c r="V255" s="7"/>
      <c r="W255" s="7"/>
      <c r="X255" s="3"/>
      <c r="Y255" s="3"/>
      <c r="Z255" s="3"/>
      <c r="AA255" s="4"/>
      <c r="AB255" s="4"/>
      <c r="AC255" s="7"/>
      <c r="AD255" s="3"/>
      <c r="AE255" s="3"/>
      <c r="AF255" s="3"/>
      <c r="AG255" s="4"/>
      <c r="AH255" s="4"/>
      <c r="AI255" s="3"/>
      <c r="AJ255" s="4"/>
      <c r="AK255" s="3"/>
      <c r="BP255" s="6"/>
    </row>
    <row r="256" spans="1:68" hidden="1" x14ac:dyDescent="0.2">
      <c r="A256" s="3"/>
      <c r="B256" s="3"/>
      <c r="C256" s="4"/>
      <c r="D256" s="4"/>
      <c r="E256" s="3"/>
      <c r="F256" s="35"/>
      <c r="G256" s="9"/>
      <c r="H256" s="9"/>
      <c r="I256" s="4"/>
      <c r="J256" s="9"/>
      <c r="K256" s="3"/>
      <c r="L256" s="3"/>
      <c r="M256" s="4"/>
      <c r="N256" s="4"/>
      <c r="O256" s="3"/>
      <c r="P256" s="4"/>
      <c r="Q256" s="9"/>
      <c r="R256" s="3"/>
      <c r="S256" s="3"/>
      <c r="T256" s="4"/>
      <c r="U256" s="4"/>
      <c r="V256" s="3"/>
      <c r="W256" s="4"/>
      <c r="X256" s="9"/>
      <c r="Y256" s="9"/>
      <c r="Z256" s="9"/>
      <c r="AA256" s="9"/>
      <c r="AB256" s="9"/>
      <c r="AC256" s="3"/>
      <c r="AD256" s="7"/>
      <c r="AE256" s="7"/>
      <c r="AF256" s="7"/>
      <c r="AG256" s="7"/>
      <c r="AH256" s="7"/>
      <c r="AI256" s="7"/>
      <c r="AJ256" s="7"/>
      <c r="AK256" s="7"/>
      <c r="BP256" s="6"/>
    </row>
    <row r="257" spans="1:68" hidden="1" x14ac:dyDescent="0.2">
      <c r="A257" s="7"/>
      <c r="B257" s="7"/>
      <c r="C257" s="7"/>
      <c r="D257" s="7"/>
      <c r="E257" s="7"/>
      <c r="F257" s="32"/>
      <c r="G257" s="3"/>
      <c r="H257" s="3"/>
      <c r="I257" s="7"/>
      <c r="J257" s="3"/>
      <c r="K257" s="7"/>
      <c r="L257" s="7"/>
      <c r="M257" s="7"/>
      <c r="N257" s="7"/>
      <c r="O257" s="7"/>
      <c r="P257" s="7"/>
      <c r="Q257" s="3"/>
      <c r="R257" s="7"/>
      <c r="S257" s="7"/>
      <c r="T257" s="7"/>
      <c r="U257" s="7"/>
      <c r="V257" s="7"/>
      <c r="W257" s="7"/>
      <c r="X257" s="3"/>
      <c r="Y257" s="3"/>
      <c r="Z257" s="3"/>
      <c r="AA257" s="4"/>
      <c r="AB257" s="4"/>
      <c r="AC257" s="7"/>
      <c r="AD257" s="3"/>
      <c r="AE257" s="3"/>
      <c r="AF257" s="3"/>
      <c r="AG257" s="4"/>
      <c r="AH257" s="4"/>
      <c r="AI257" s="3"/>
      <c r="AJ257" s="4"/>
      <c r="AK257" s="3"/>
      <c r="BP257" s="6"/>
    </row>
    <row r="258" spans="1:68" hidden="1" x14ac:dyDescent="0.2">
      <c r="A258" s="3"/>
      <c r="B258" s="3"/>
      <c r="C258" s="4"/>
      <c r="D258" s="4"/>
      <c r="E258" s="3"/>
      <c r="F258" s="35"/>
      <c r="G258" s="7"/>
      <c r="H258" s="7"/>
      <c r="I258" s="4"/>
      <c r="J258" s="7"/>
      <c r="K258" s="3"/>
      <c r="L258" s="3"/>
      <c r="M258" s="4"/>
      <c r="N258" s="4"/>
      <c r="O258" s="3"/>
      <c r="P258" s="4"/>
      <c r="Q258" s="7"/>
      <c r="R258" s="3"/>
      <c r="S258" s="3"/>
      <c r="T258" s="4"/>
      <c r="U258" s="4"/>
      <c r="V258" s="3"/>
      <c r="W258" s="4"/>
      <c r="X258" s="7"/>
      <c r="Y258" s="7"/>
      <c r="Z258" s="7"/>
      <c r="AA258" s="7"/>
      <c r="AB258" s="7"/>
      <c r="AC258" s="3"/>
      <c r="AD258" s="7"/>
      <c r="AE258" s="7"/>
      <c r="AF258" s="7"/>
      <c r="AG258" s="7"/>
      <c r="AH258" s="7"/>
      <c r="AI258" s="7"/>
      <c r="AJ258" s="7"/>
      <c r="AK258" s="7"/>
      <c r="BP258" s="6"/>
    </row>
    <row r="259" spans="1:68" hidden="1" x14ac:dyDescent="0.2">
      <c r="A259" s="7"/>
      <c r="B259" s="7"/>
      <c r="C259" s="7"/>
      <c r="D259" s="7"/>
      <c r="E259" s="7"/>
      <c r="F259" s="32"/>
      <c r="G259" s="3"/>
      <c r="H259" s="3"/>
      <c r="I259" s="7"/>
      <c r="J259" s="3"/>
      <c r="K259" s="7"/>
      <c r="L259" s="7"/>
      <c r="M259" s="7"/>
      <c r="N259" s="7"/>
      <c r="O259" s="7"/>
      <c r="P259" s="7"/>
      <c r="Q259" s="3"/>
      <c r="R259" s="7"/>
      <c r="S259" s="7"/>
      <c r="T259" s="7"/>
      <c r="U259" s="7"/>
      <c r="V259" s="7"/>
      <c r="W259" s="7"/>
      <c r="X259" s="3"/>
      <c r="Y259" s="3"/>
      <c r="Z259" s="3"/>
      <c r="AA259" s="4"/>
      <c r="AB259" s="4"/>
      <c r="AC259" s="7"/>
      <c r="AD259" s="3"/>
      <c r="AE259" s="3"/>
      <c r="AF259" s="3"/>
      <c r="AG259" s="4"/>
      <c r="AH259" s="4"/>
      <c r="AI259" s="3"/>
      <c r="AJ259" s="4"/>
      <c r="AK259" s="3"/>
      <c r="BP259" s="6"/>
    </row>
    <row r="260" spans="1:68" hidden="1" x14ac:dyDescent="0.2">
      <c r="A260" s="3"/>
      <c r="B260" s="3"/>
      <c r="C260" s="4"/>
      <c r="D260" s="4"/>
      <c r="E260" s="3"/>
      <c r="F260" s="35"/>
      <c r="G260" s="7"/>
      <c r="H260" s="7"/>
      <c r="I260" s="4"/>
      <c r="J260" s="7"/>
      <c r="K260" s="3"/>
      <c r="L260" s="3"/>
      <c r="M260" s="4"/>
      <c r="N260" s="4"/>
      <c r="O260" s="3"/>
      <c r="P260" s="4"/>
      <c r="Q260" s="7"/>
      <c r="R260" s="3"/>
      <c r="S260" s="3"/>
      <c r="T260" s="4"/>
      <c r="U260" s="4"/>
      <c r="V260" s="3"/>
      <c r="W260" s="4"/>
      <c r="X260" s="7"/>
      <c r="Y260" s="7"/>
      <c r="Z260" s="7"/>
      <c r="AA260" s="7"/>
      <c r="AB260" s="7"/>
      <c r="AC260" s="3"/>
      <c r="AD260" s="3"/>
      <c r="AE260" s="3"/>
      <c r="AF260" s="3"/>
      <c r="AG260" s="4"/>
      <c r="AH260" s="4"/>
      <c r="AI260" s="3"/>
      <c r="AJ260" s="4"/>
      <c r="AK260" s="7"/>
      <c r="BP260" s="6"/>
    </row>
    <row r="261" spans="1:68" hidden="1" x14ac:dyDescent="0.2">
      <c r="A261" s="3"/>
      <c r="B261" s="3"/>
      <c r="C261" s="4"/>
      <c r="D261" s="4"/>
      <c r="E261" s="3"/>
      <c r="F261" s="35"/>
      <c r="G261" s="9"/>
      <c r="H261" s="9"/>
      <c r="I261" s="4"/>
      <c r="J261" s="9"/>
      <c r="K261" s="3"/>
      <c r="L261" s="3"/>
      <c r="M261" s="4"/>
      <c r="N261" s="4"/>
      <c r="O261" s="3"/>
      <c r="P261" s="4"/>
      <c r="Q261" s="9"/>
      <c r="R261" s="3"/>
      <c r="S261" s="3"/>
      <c r="T261" s="4"/>
      <c r="U261" s="4"/>
      <c r="V261" s="3"/>
      <c r="W261" s="4"/>
      <c r="X261" s="9"/>
      <c r="Y261" s="9"/>
      <c r="Z261" s="9"/>
      <c r="AA261" s="9"/>
      <c r="AB261" s="9"/>
      <c r="AC261" s="3"/>
      <c r="AD261" s="7"/>
      <c r="AE261" s="7"/>
      <c r="AF261" s="7"/>
      <c r="AG261" s="7"/>
      <c r="AH261" s="7"/>
      <c r="AI261" s="7"/>
      <c r="AJ261" s="7"/>
      <c r="AK261" s="4"/>
      <c r="BP261" s="6"/>
    </row>
    <row r="262" spans="1:68" hidden="1" x14ac:dyDescent="0.2">
      <c r="A262" s="7"/>
      <c r="B262" s="7"/>
      <c r="C262" s="7"/>
      <c r="D262" s="7"/>
      <c r="E262" s="7"/>
      <c r="F262" s="32"/>
      <c r="G262" s="3"/>
      <c r="H262" s="3"/>
      <c r="I262" s="7"/>
      <c r="J262" s="3"/>
      <c r="K262" s="7"/>
      <c r="L262" s="7"/>
      <c r="M262" s="7"/>
      <c r="N262" s="7"/>
      <c r="O262" s="7"/>
      <c r="P262" s="7"/>
      <c r="Q262" s="3"/>
      <c r="R262" s="7"/>
      <c r="S262" s="7"/>
      <c r="T262" s="7"/>
      <c r="U262" s="7"/>
      <c r="V262" s="7"/>
      <c r="W262" s="7"/>
      <c r="X262" s="3"/>
      <c r="Y262" s="3"/>
      <c r="Z262" s="3"/>
      <c r="AA262" s="4"/>
      <c r="AB262" s="4"/>
      <c r="AC262" s="7"/>
      <c r="AD262" s="3"/>
      <c r="AE262" s="3"/>
      <c r="AF262" s="3"/>
      <c r="AG262" s="4"/>
      <c r="AH262" s="4"/>
      <c r="AI262" s="3"/>
      <c r="AJ262" s="4"/>
      <c r="AK262" s="9"/>
      <c r="BP262" s="6"/>
    </row>
    <row r="263" spans="1:68" hidden="1" x14ac:dyDescent="0.2">
      <c r="A263" s="3"/>
      <c r="B263" s="3"/>
      <c r="C263" s="4"/>
      <c r="D263" s="4"/>
      <c r="E263" s="3"/>
      <c r="F263" s="35"/>
      <c r="G263" s="7"/>
      <c r="H263" s="7"/>
      <c r="I263" s="4"/>
      <c r="J263" s="7"/>
      <c r="K263" s="3"/>
      <c r="L263" s="3"/>
      <c r="M263" s="4"/>
      <c r="N263" s="4"/>
      <c r="O263" s="3"/>
      <c r="P263" s="4"/>
      <c r="Q263" s="7"/>
      <c r="R263" s="3"/>
      <c r="S263" s="3"/>
      <c r="T263" s="4"/>
      <c r="U263" s="4"/>
      <c r="V263" s="3"/>
      <c r="W263" s="4"/>
      <c r="X263" s="7"/>
      <c r="Y263" s="7"/>
      <c r="Z263" s="7"/>
      <c r="AA263" s="7"/>
      <c r="AB263" s="7"/>
      <c r="AC263" s="3"/>
      <c r="AD263" s="7"/>
      <c r="AE263" s="7"/>
      <c r="AF263" s="7"/>
      <c r="AG263" s="7"/>
      <c r="AH263" s="7"/>
      <c r="AI263" s="7"/>
      <c r="AJ263" s="7"/>
      <c r="AK263" s="3"/>
      <c r="BP263" s="6"/>
    </row>
    <row r="264" spans="1:68" hidden="1" x14ac:dyDescent="0.2">
      <c r="A264" s="7"/>
      <c r="B264" s="7"/>
      <c r="C264" s="7"/>
      <c r="D264" s="7"/>
      <c r="E264" s="7"/>
      <c r="F264" s="32"/>
      <c r="G264" s="3"/>
      <c r="H264" s="3"/>
      <c r="I264" s="7"/>
      <c r="J264" s="3"/>
      <c r="K264" s="7"/>
      <c r="L264" s="7"/>
      <c r="M264" s="7"/>
      <c r="N264" s="7"/>
      <c r="O264" s="7"/>
      <c r="P264" s="7"/>
      <c r="Q264" s="3"/>
      <c r="R264" s="7"/>
      <c r="S264" s="7"/>
      <c r="T264" s="7"/>
      <c r="U264" s="7"/>
      <c r="V264" s="7"/>
      <c r="W264" s="7"/>
      <c r="X264" s="3"/>
      <c r="Y264" s="3"/>
      <c r="Z264" s="3"/>
      <c r="AA264" s="4"/>
      <c r="AB264" s="4"/>
      <c r="AC264" s="7"/>
      <c r="AD264" s="3"/>
      <c r="AE264" s="3"/>
      <c r="AF264" s="3"/>
      <c r="AG264" s="4"/>
      <c r="AH264" s="4"/>
      <c r="AI264" s="3"/>
      <c r="AJ264" s="4"/>
      <c r="AK264" s="7"/>
      <c r="BP264" s="6"/>
    </row>
    <row r="265" spans="1:68" hidden="1" x14ac:dyDescent="0.2">
      <c r="A265" s="3"/>
      <c r="B265" s="3"/>
      <c r="C265" s="4"/>
      <c r="D265" s="4"/>
      <c r="E265" s="3"/>
      <c r="F265" s="35"/>
      <c r="G265" s="9"/>
      <c r="H265" s="9"/>
      <c r="I265" s="4"/>
      <c r="J265" s="9"/>
      <c r="K265" s="3"/>
      <c r="L265" s="3"/>
      <c r="M265" s="4"/>
      <c r="N265" s="4"/>
      <c r="O265" s="3"/>
      <c r="P265" s="4"/>
      <c r="Q265" s="9"/>
      <c r="R265" s="3"/>
      <c r="S265" s="3"/>
      <c r="T265" s="4"/>
      <c r="U265" s="4"/>
      <c r="V265" s="3"/>
      <c r="W265" s="4"/>
      <c r="X265" s="9"/>
      <c r="Y265" s="9"/>
      <c r="Z265" s="9"/>
      <c r="AA265" s="9"/>
      <c r="AB265" s="9"/>
      <c r="AC265" s="3"/>
      <c r="AD265" s="7"/>
      <c r="AE265" s="7"/>
      <c r="AF265" s="7"/>
      <c r="AG265" s="7"/>
      <c r="AH265" s="7"/>
      <c r="AI265" s="7"/>
      <c r="AJ265" s="7"/>
      <c r="AK265" s="3"/>
      <c r="BP265" s="6"/>
    </row>
    <row r="266" spans="1:68" hidden="1" x14ac:dyDescent="0.2">
      <c r="A266" s="7"/>
      <c r="B266" s="7"/>
      <c r="C266" s="7"/>
      <c r="D266" s="7"/>
      <c r="E266" s="7"/>
      <c r="F266" s="32"/>
      <c r="G266" s="3"/>
      <c r="H266" s="3"/>
      <c r="I266" s="7"/>
      <c r="J266" s="3"/>
      <c r="K266" s="7"/>
      <c r="L266" s="7"/>
      <c r="M266" s="7"/>
      <c r="N266" s="7"/>
      <c r="O266" s="7"/>
      <c r="P266" s="7"/>
      <c r="Q266" s="3"/>
      <c r="R266" s="7"/>
      <c r="S266" s="7"/>
      <c r="T266" s="7"/>
      <c r="U266" s="7"/>
      <c r="V266" s="7"/>
      <c r="W266" s="7"/>
      <c r="X266" s="3"/>
      <c r="Y266" s="3"/>
      <c r="Z266" s="3"/>
      <c r="AA266" s="4"/>
      <c r="AB266" s="4"/>
      <c r="AC266" s="7"/>
      <c r="AD266" s="3"/>
      <c r="AE266" s="3"/>
      <c r="AF266" s="3"/>
      <c r="AG266" s="4"/>
      <c r="AH266" s="4"/>
      <c r="AI266" s="3"/>
      <c r="AJ266" s="4"/>
      <c r="AK266" s="7"/>
      <c r="BP266" s="6"/>
    </row>
    <row r="267" spans="1:68" hidden="1" x14ac:dyDescent="0.2">
      <c r="A267" s="3"/>
      <c r="B267" s="3"/>
      <c r="C267" s="4"/>
      <c r="D267" s="4"/>
      <c r="E267" s="3"/>
      <c r="F267" s="35"/>
      <c r="G267" s="9"/>
      <c r="H267" s="9"/>
      <c r="I267" s="4"/>
      <c r="J267" s="9"/>
      <c r="K267" s="3"/>
      <c r="L267" s="3"/>
      <c r="M267" s="4"/>
      <c r="N267" s="4"/>
      <c r="O267" s="3"/>
      <c r="P267" s="4"/>
      <c r="Q267" s="9"/>
      <c r="R267" s="3"/>
      <c r="S267" s="3"/>
      <c r="T267" s="4"/>
      <c r="U267" s="4"/>
      <c r="V267" s="3"/>
      <c r="W267" s="4"/>
      <c r="X267" s="9"/>
      <c r="Y267" s="9"/>
      <c r="Z267" s="9"/>
      <c r="AA267" s="9"/>
      <c r="AB267" s="9"/>
      <c r="AC267" s="3"/>
      <c r="AD267" s="7"/>
      <c r="AE267" s="7"/>
      <c r="AF267" s="7"/>
      <c r="AG267" s="7"/>
      <c r="AH267" s="7"/>
      <c r="AI267" s="7"/>
      <c r="AJ267" s="7"/>
      <c r="AK267" s="7"/>
      <c r="BP267" s="6"/>
    </row>
    <row r="268" spans="1:68" hidden="1" x14ac:dyDescent="0.2">
      <c r="A268" s="7"/>
      <c r="B268" s="7"/>
      <c r="C268" s="7"/>
      <c r="D268" s="7"/>
      <c r="E268" s="7"/>
      <c r="F268" s="32"/>
      <c r="G268" s="3"/>
      <c r="H268" s="3"/>
      <c r="I268" s="7"/>
      <c r="J268" s="3"/>
      <c r="K268" s="7"/>
      <c r="L268" s="7"/>
      <c r="M268" s="7"/>
      <c r="N268" s="7"/>
      <c r="O268" s="7"/>
      <c r="P268" s="7"/>
      <c r="Q268" s="3"/>
      <c r="R268" s="7"/>
      <c r="S268" s="7"/>
      <c r="T268" s="7"/>
      <c r="U268" s="7"/>
      <c r="V268" s="7"/>
      <c r="W268" s="7"/>
      <c r="X268" s="3"/>
      <c r="Y268" s="3"/>
      <c r="Z268" s="3"/>
      <c r="AA268" s="4"/>
      <c r="AB268" s="4"/>
      <c r="AC268" s="7"/>
      <c r="AD268" s="3"/>
      <c r="AE268" s="3"/>
      <c r="AF268" s="3"/>
      <c r="AG268" s="4"/>
      <c r="AH268" s="4"/>
      <c r="AI268" s="3"/>
      <c r="AJ268" s="4"/>
      <c r="AK268" s="4"/>
      <c r="BP268" s="6"/>
    </row>
    <row r="269" spans="1:68" hidden="1" x14ac:dyDescent="0.2">
      <c r="A269" s="3"/>
      <c r="B269" s="3"/>
      <c r="C269" s="4"/>
      <c r="D269" s="4"/>
      <c r="E269" s="3"/>
      <c r="F269" s="35"/>
      <c r="G269" s="7"/>
      <c r="H269" s="7"/>
      <c r="I269" s="4"/>
      <c r="J269" s="7"/>
      <c r="K269" s="3"/>
      <c r="L269" s="3"/>
      <c r="M269" s="4"/>
      <c r="N269" s="4"/>
      <c r="O269" s="3"/>
      <c r="P269" s="4"/>
      <c r="Q269" s="7"/>
      <c r="R269" s="3"/>
      <c r="S269" s="3"/>
      <c r="T269" s="4"/>
      <c r="U269" s="4"/>
      <c r="V269" s="3"/>
      <c r="W269" s="4"/>
      <c r="X269" s="7"/>
      <c r="Y269" s="7"/>
      <c r="Z269" s="7"/>
      <c r="AA269" s="7"/>
      <c r="AB269" s="7"/>
      <c r="AC269" s="3"/>
      <c r="AD269" s="7"/>
      <c r="AE269" s="7"/>
      <c r="AF269" s="7"/>
      <c r="AG269" s="7"/>
      <c r="AH269" s="7"/>
      <c r="AI269" s="7"/>
      <c r="AJ269" s="7"/>
      <c r="AK269" s="7"/>
      <c r="BP269" s="6"/>
    </row>
    <row r="270" spans="1:68" hidden="1" x14ac:dyDescent="0.2">
      <c r="A270" s="7"/>
      <c r="B270" s="7"/>
      <c r="C270" s="7"/>
      <c r="D270" s="7"/>
      <c r="E270" s="7"/>
      <c r="F270" s="32"/>
      <c r="G270" s="3"/>
      <c r="H270" s="3"/>
      <c r="I270" s="7"/>
      <c r="J270" s="3"/>
      <c r="K270" s="7"/>
      <c r="L270" s="7"/>
      <c r="M270" s="7"/>
      <c r="N270" s="7"/>
      <c r="O270" s="7"/>
      <c r="P270" s="7"/>
      <c r="Q270" s="3"/>
      <c r="R270" s="7"/>
      <c r="S270" s="7"/>
      <c r="T270" s="7"/>
      <c r="U270" s="7"/>
      <c r="V270" s="7"/>
      <c r="W270" s="7"/>
      <c r="X270" s="3"/>
      <c r="Y270" s="3"/>
      <c r="Z270" s="3"/>
      <c r="AA270" s="4"/>
      <c r="AB270" s="4"/>
      <c r="AC270" s="7"/>
      <c r="AD270" s="3"/>
      <c r="AE270" s="3"/>
      <c r="AF270" s="3"/>
      <c r="AG270" s="4"/>
      <c r="AH270" s="4"/>
      <c r="AI270" s="3"/>
      <c r="AJ270" s="4"/>
      <c r="AK270" s="7"/>
      <c r="BP270" s="6"/>
    </row>
    <row r="271" spans="1:68" hidden="1" x14ac:dyDescent="0.2">
      <c r="A271" s="3"/>
      <c r="B271" s="3"/>
      <c r="C271" s="4"/>
      <c r="D271" s="4"/>
      <c r="E271" s="3"/>
      <c r="F271" s="35"/>
      <c r="G271" s="7"/>
      <c r="H271" s="7"/>
      <c r="I271" s="4"/>
      <c r="J271" s="7"/>
      <c r="K271" s="3"/>
      <c r="L271" s="3"/>
      <c r="M271" s="4"/>
      <c r="N271" s="4"/>
      <c r="O271" s="3"/>
      <c r="P271" s="4"/>
      <c r="Q271" s="7"/>
      <c r="R271" s="3"/>
      <c r="S271" s="3"/>
      <c r="T271" s="4"/>
      <c r="U271" s="4"/>
      <c r="V271" s="3"/>
      <c r="W271" s="4"/>
      <c r="X271" s="7"/>
      <c r="Y271" s="7"/>
      <c r="Z271" s="7"/>
      <c r="AA271" s="7"/>
      <c r="AB271" s="7"/>
      <c r="AC271" s="3"/>
      <c r="AD271" s="3"/>
      <c r="AE271" s="3"/>
      <c r="AF271" s="3"/>
      <c r="AG271" s="4"/>
      <c r="AH271" s="4"/>
      <c r="AI271" s="3"/>
      <c r="AJ271" s="4"/>
      <c r="AK271" s="4"/>
      <c r="BP271" s="6"/>
    </row>
    <row r="272" spans="1:68" hidden="1" x14ac:dyDescent="0.2">
      <c r="A272" s="3"/>
      <c r="B272" s="3"/>
      <c r="C272" s="4"/>
      <c r="D272" s="4"/>
      <c r="E272" s="3"/>
      <c r="F272" s="35"/>
      <c r="G272" s="9"/>
      <c r="H272" s="9"/>
      <c r="I272" s="4"/>
      <c r="J272" s="9"/>
      <c r="K272" s="3"/>
      <c r="L272" s="3"/>
      <c r="M272" s="4"/>
      <c r="N272" s="4"/>
      <c r="O272" s="3"/>
      <c r="P272" s="4"/>
      <c r="Q272" s="9"/>
      <c r="R272" s="3"/>
      <c r="S272" s="3"/>
      <c r="T272" s="4"/>
      <c r="U272" s="4"/>
      <c r="V272" s="3"/>
      <c r="W272" s="4"/>
      <c r="X272" s="9"/>
      <c r="Y272" s="9"/>
      <c r="Z272" s="9"/>
      <c r="AA272" s="9"/>
      <c r="AB272" s="9"/>
      <c r="AC272" s="3"/>
      <c r="AD272" s="7"/>
      <c r="AE272" s="7"/>
      <c r="AF272" s="7"/>
      <c r="AG272" s="7"/>
      <c r="AH272" s="7"/>
      <c r="AI272" s="7"/>
      <c r="AJ272" s="7"/>
      <c r="AK272" s="9"/>
      <c r="BP272" s="6"/>
    </row>
    <row r="273" spans="1:68" hidden="1" x14ac:dyDescent="0.2">
      <c r="A273" s="7"/>
      <c r="B273" s="7"/>
      <c r="C273" s="7"/>
      <c r="D273" s="7"/>
      <c r="E273" s="7"/>
      <c r="F273" s="32"/>
      <c r="G273" s="3"/>
      <c r="H273" s="3"/>
      <c r="I273" s="7"/>
      <c r="J273" s="3"/>
      <c r="K273" s="7"/>
      <c r="L273" s="7"/>
      <c r="M273" s="7"/>
      <c r="N273" s="7"/>
      <c r="O273" s="7"/>
      <c r="P273" s="7"/>
      <c r="Q273" s="3"/>
      <c r="R273" s="7"/>
      <c r="S273" s="7"/>
      <c r="T273" s="7"/>
      <c r="U273" s="7"/>
      <c r="V273" s="7"/>
      <c r="W273" s="7"/>
      <c r="X273" s="3"/>
      <c r="Y273" s="3"/>
      <c r="Z273" s="3"/>
      <c r="AA273" s="4"/>
      <c r="AB273" s="4"/>
      <c r="AC273" s="7"/>
      <c r="AD273" s="3"/>
      <c r="AE273" s="3"/>
      <c r="AF273" s="3"/>
      <c r="AG273" s="4"/>
      <c r="AH273" s="4"/>
      <c r="AI273" s="3"/>
      <c r="AJ273" s="4"/>
      <c r="AK273" s="3"/>
      <c r="BP273" s="6"/>
    </row>
    <row r="274" spans="1:68" hidden="1" x14ac:dyDescent="0.2">
      <c r="A274" s="3"/>
      <c r="B274" s="3"/>
      <c r="C274" s="4"/>
      <c r="D274" s="4"/>
      <c r="E274" s="3"/>
      <c r="F274" s="35"/>
      <c r="G274" s="7"/>
      <c r="H274" s="7"/>
      <c r="I274" s="4"/>
      <c r="J274" s="7"/>
      <c r="K274" s="3"/>
      <c r="L274" s="3"/>
      <c r="M274" s="4"/>
      <c r="N274" s="4"/>
      <c r="O274" s="3"/>
      <c r="P274" s="4"/>
      <c r="Q274" s="7"/>
      <c r="R274" s="3"/>
      <c r="S274" s="3"/>
      <c r="T274" s="4"/>
      <c r="U274" s="4"/>
      <c r="V274" s="3"/>
      <c r="W274" s="4"/>
      <c r="X274" s="7"/>
      <c r="Y274" s="7"/>
      <c r="Z274" s="7"/>
      <c r="AA274" s="7"/>
      <c r="AB274" s="7"/>
      <c r="AC274" s="3"/>
      <c r="AD274" s="7"/>
      <c r="AE274" s="7"/>
      <c r="AF274" s="7"/>
      <c r="AG274" s="7"/>
      <c r="AH274" s="7"/>
      <c r="AI274" s="7"/>
      <c r="AJ274" s="7"/>
      <c r="AK274" s="7"/>
      <c r="BP274" s="6"/>
    </row>
    <row r="275" spans="1:68" hidden="1" x14ac:dyDescent="0.2">
      <c r="A275" s="7"/>
      <c r="B275" s="7"/>
      <c r="C275" s="7"/>
      <c r="D275" s="7"/>
      <c r="E275" s="7"/>
      <c r="F275" s="32"/>
      <c r="G275" s="3"/>
      <c r="H275" s="3"/>
      <c r="I275" s="7"/>
      <c r="J275" s="3"/>
      <c r="K275" s="7"/>
      <c r="L275" s="7"/>
      <c r="M275" s="7"/>
      <c r="N275" s="7"/>
      <c r="O275" s="7"/>
      <c r="P275" s="7"/>
      <c r="Q275" s="3"/>
      <c r="R275" s="7"/>
      <c r="S275" s="7"/>
      <c r="T275" s="7"/>
      <c r="U275" s="7"/>
      <c r="V275" s="7"/>
      <c r="W275" s="7"/>
      <c r="X275" s="3"/>
      <c r="Y275" s="3"/>
      <c r="Z275" s="3"/>
      <c r="AA275" s="4"/>
      <c r="AB275" s="4"/>
      <c r="AC275" s="7"/>
      <c r="AD275" s="3"/>
      <c r="AE275" s="3"/>
      <c r="AF275" s="3"/>
      <c r="AG275" s="4"/>
      <c r="AH275" s="4"/>
      <c r="AI275" s="3"/>
      <c r="AJ275" s="4"/>
      <c r="AK275" s="3"/>
      <c r="BP275" s="6"/>
    </row>
    <row r="276" spans="1:68" hidden="1" x14ac:dyDescent="0.2">
      <c r="A276" s="3"/>
      <c r="B276" s="3"/>
      <c r="C276" s="4"/>
      <c r="D276" s="4"/>
      <c r="E276" s="3"/>
      <c r="F276" s="35"/>
      <c r="G276" s="9"/>
      <c r="H276" s="9"/>
      <c r="I276" s="4"/>
      <c r="J276" s="9"/>
      <c r="K276" s="3"/>
      <c r="L276" s="3"/>
      <c r="M276" s="4"/>
      <c r="N276" s="4"/>
      <c r="O276" s="3"/>
      <c r="P276" s="4"/>
      <c r="Q276" s="9"/>
      <c r="R276" s="3"/>
      <c r="S276" s="3"/>
      <c r="T276" s="4"/>
      <c r="U276" s="4"/>
      <c r="V276" s="3"/>
      <c r="W276" s="4"/>
      <c r="X276" s="9"/>
      <c r="Y276" s="9"/>
      <c r="Z276" s="9"/>
      <c r="AA276" s="9"/>
      <c r="AB276" s="9"/>
      <c r="AC276" s="3"/>
      <c r="AD276" s="7"/>
      <c r="AE276" s="7"/>
      <c r="AF276" s="7"/>
      <c r="AG276" s="7"/>
      <c r="AH276" s="7"/>
      <c r="AI276" s="7"/>
      <c r="AJ276" s="7"/>
      <c r="AK276" s="7"/>
      <c r="BP276" s="6"/>
    </row>
    <row r="277" spans="1:68" hidden="1" x14ac:dyDescent="0.2">
      <c r="A277" s="7"/>
      <c r="B277" s="7"/>
      <c r="C277" s="7"/>
      <c r="D277" s="7"/>
      <c r="E277" s="7"/>
      <c r="F277" s="32"/>
      <c r="G277" s="3"/>
      <c r="H277" s="3"/>
      <c r="I277" s="7"/>
      <c r="J277" s="3"/>
      <c r="K277" s="7"/>
      <c r="L277" s="7"/>
      <c r="M277" s="7"/>
      <c r="N277" s="7"/>
      <c r="O277" s="7"/>
      <c r="P277" s="7"/>
      <c r="Q277" s="3"/>
      <c r="R277" s="7"/>
      <c r="S277" s="7"/>
      <c r="T277" s="7"/>
      <c r="U277" s="7"/>
      <c r="V277" s="7"/>
      <c r="W277" s="7"/>
      <c r="X277" s="3"/>
      <c r="Y277" s="3"/>
      <c r="Z277" s="3"/>
      <c r="AA277" s="4"/>
      <c r="AB277" s="4"/>
      <c r="AC277" s="7"/>
      <c r="AD277" s="3"/>
      <c r="AE277" s="3"/>
      <c r="AF277" s="3"/>
      <c r="AG277" s="4"/>
      <c r="AH277" s="4"/>
      <c r="AI277" s="3"/>
      <c r="AJ277" s="4"/>
      <c r="AK277" s="3"/>
      <c r="BP277" s="6"/>
    </row>
    <row r="278" spans="1:68" hidden="1" x14ac:dyDescent="0.2">
      <c r="A278" s="3"/>
      <c r="B278" s="3"/>
      <c r="C278" s="4"/>
      <c r="D278" s="4"/>
      <c r="E278" s="3"/>
      <c r="F278" s="35"/>
      <c r="G278" s="9"/>
      <c r="H278" s="9"/>
      <c r="I278" s="4"/>
      <c r="J278" s="9"/>
      <c r="K278" s="3"/>
      <c r="L278" s="3"/>
      <c r="M278" s="4"/>
      <c r="N278" s="4"/>
      <c r="O278" s="3"/>
      <c r="P278" s="4"/>
      <c r="Q278" s="9"/>
      <c r="R278" s="3"/>
      <c r="S278" s="3"/>
      <c r="T278" s="4"/>
      <c r="U278" s="4"/>
      <c r="V278" s="3"/>
      <c r="W278" s="4"/>
      <c r="X278" s="9"/>
      <c r="Y278" s="9"/>
      <c r="Z278" s="9"/>
      <c r="AA278" s="9"/>
      <c r="AB278" s="9"/>
      <c r="AC278" s="3"/>
      <c r="AD278" s="3"/>
      <c r="AE278" s="3"/>
      <c r="AF278" s="3"/>
      <c r="AG278" s="4"/>
      <c r="AH278" s="4"/>
      <c r="AI278" s="3"/>
      <c r="AJ278" s="4"/>
      <c r="AK278" s="7"/>
      <c r="BP278" s="6"/>
    </row>
    <row r="279" spans="1:68" hidden="1" x14ac:dyDescent="0.2">
      <c r="A279" s="7"/>
      <c r="B279" s="7"/>
      <c r="C279" s="7"/>
      <c r="D279" s="7"/>
      <c r="E279" s="7"/>
      <c r="F279" s="32"/>
      <c r="G279" s="3"/>
      <c r="H279" s="3"/>
      <c r="I279" s="7"/>
      <c r="J279" s="3"/>
      <c r="K279" s="7"/>
      <c r="L279" s="7"/>
      <c r="M279" s="7"/>
      <c r="N279" s="7"/>
      <c r="O279" s="7"/>
      <c r="P279" s="7"/>
      <c r="Q279" s="3"/>
      <c r="R279" s="7"/>
      <c r="S279" s="7"/>
      <c r="T279" s="7"/>
      <c r="U279" s="7"/>
      <c r="V279" s="7"/>
      <c r="W279" s="7"/>
      <c r="X279" s="3"/>
      <c r="Y279" s="3"/>
      <c r="Z279" s="3"/>
      <c r="AA279" s="4"/>
      <c r="AB279" s="4"/>
      <c r="AC279" s="7"/>
      <c r="AD279" s="7"/>
      <c r="AE279" s="7"/>
      <c r="AF279" s="7"/>
      <c r="AG279" s="7"/>
      <c r="AH279" s="7"/>
      <c r="AI279" s="7"/>
      <c r="AJ279" s="7"/>
      <c r="AK279" s="4"/>
      <c r="BP279" s="6"/>
    </row>
    <row r="280" spans="1:68" hidden="1" x14ac:dyDescent="0.2">
      <c r="A280" s="3"/>
      <c r="B280" s="3"/>
      <c r="C280" s="4"/>
      <c r="D280" s="4"/>
      <c r="E280" s="3"/>
      <c r="F280" s="35"/>
      <c r="G280" s="9"/>
      <c r="H280" s="9"/>
      <c r="I280" s="4"/>
      <c r="J280" s="9"/>
      <c r="K280" s="3"/>
      <c r="L280" s="3"/>
      <c r="M280" s="4"/>
      <c r="N280" s="4"/>
      <c r="O280" s="3"/>
      <c r="P280" s="4"/>
      <c r="Q280" s="9"/>
      <c r="R280" s="3"/>
      <c r="S280" s="3"/>
      <c r="T280" s="4"/>
      <c r="U280" s="4"/>
      <c r="V280" s="3"/>
      <c r="W280" s="4"/>
      <c r="X280" s="9"/>
      <c r="Y280" s="9"/>
      <c r="Z280" s="9"/>
      <c r="AA280" s="9"/>
      <c r="AB280" s="9"/>
      <c r="AC280" s="3"/>
      <c r="AD280" s="3"/>
      <c r="AE280" s="3"/>
      <c r="AF280" s="3"/>
      <c r="AG280" s="4"/>
      <c r="AH280" s="4"/>
      <c r="AI280" s="3"/>
      <c r="AJ280" s="4"/>
      <c r="AK280" s="9"/>
      <c r="BP280" s="6"/>
    </row>
    <row r="281" spans="1:68" hidden="1" x14ac:dyDescent="0.2">
      <c r="A281" s="11"/>
      <c r="L281" s="7"/>
      <c r="M281" s="7"/>
      <c r="N281" s="7"/>
      <c r="O281" s="7"/>
      <c r="P281" s="7"/>
      <c r="Q281" s="7"/>
      <c r="R281" s="7"/>
      <c r="S281" s="3"/>
      <c r="T281" s="3"/>
      <c r="U281" s="3"/>
      <c r="V281" s="4"/>
      <c r="W281" s="4"/>
      <c r="X281" s="3"/>
      <c r="Y281" s="4"/>
      <c r="Z281" s="3"/>
      <c r="AA281" s="3"/>
      <c r="AB281" s="3"/>
      <c r="AC281" s="3"/>
      <c r="AD281" s="7"/>
      <c r="AE281" s="7"/>
      <c r="AF281" s="7"/>
      <c r="AG281" s="7"/>
      <c r="AH281" s="7"/>
      <c r="AI281" s="7"/>
      <c r="AJ281" s="7"/>
      <c r="AK281" s="3"/>
      <c r="BP281" s="6"/>
    </row>
    <row r="282" spans="1:68" hidden="1" x14ac:dyDescent="0.2">
      <c r="A282" s="11"/>
      <c r="L282" s="3"/>
      <c r="M282" s="3"/>
      <c r="N282" s="3"/>
      <c r="O282" s="4"/>
      <c r="P282" s="4"/>
      <c r="Q282" s="3"/>
      <c r="R282" s="4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3"/>
      <c r="AE282" s="3"/>
      <c r="AF282" s="3"/>
      <c r="AG282" s="4"/>
      <c r="AH282" s="4"/>
      <c r="AI282" s="3"/>
      <c r="AJ282" s="4"/>
      <c r="AK282" s="7"/>
      <c r="BP282" s="6"/>
    </row>
    <row r="283" spans="1:68" hidden="1" x14ac:dyDescent="0.2">
      <c r="A283" s="11"/>
      <c r="L283" s="7"/>
      <c r="M283" s="7"/>
      <c r="N283" s="7"/>
      <c r="O283" s="7"/>
      <c r="P283" s="7"/>
      <c r="Q283" s="7"/>
      <c r="R283" s="7"/>
      <c r="S283" s="3"/>
      <c r="T283" s="3"/>
      <c r="U283" s="3"/>
      <c r="V283" s="4"/>
      <c r="W283" s="4"/>
      <c r="X283" s="3"/>
      <c r="Y283" s="4"/>
      <c r="Z283" s="3"/>
      <c r="AA283" s="3"/>
      <c r="AB283" s="3"/>
      <c r="AC283" s="3"/>
      <c r="AD283" s="7"/>
      <c r="AE283" s="7"/>
      <c r="AF283" s="7"/>
      <c r="AG283" s="7"/>
      <c r="AH283" s="7"/>
      <c r="AI283" s="7"/>
      <c r="AJ283" s="7"/>
      <c r="AK283" s="3"/>
      <c r="BP283" s="6"/>
    </row>
    <row r="284" spans="1:68" hidden="1" x14ac:dyDescent="0.2">
      <c r="A284" s="11"/>
      <c r="L284" s="3"/>
      <c r="M284" s="3"/>
      <c r="N284" s="3"/>
      <c r="O284" s="4"/>
      <c r="P284" s="4"/>
      <c r="Q284" s="3"/>
      <c r="R284" s="4"/>
      <c r="S284" s="7"/>
      <c r="T284" s="7"/>
      <c r="U284" s="7"/>
      <c r="V284" s="7"/>
      <c r="W284" s="7"/>
      <c r="X284" s="7"/>
      <c r="Y284" s="7"/>
      <c r="Z284" s="3"/>
      <c r="AA284" s="3"/>
      <c r="AB284" s="7"/>
      <c r="AC284" s="7"/>
      <c r="AD284" s="3"/>
      <c r="AE284" s="3"/>
      <c r="AF284" s="3"/>
      <c r="AG284" s="4"/>
      <c r="AH284" s="4"/>
      <c r="AI284" s="3"/>
      <c r="AJ284" s="4"/>
      <c r="AK284" s="7"/>
      <c r="BP284" s="6"/>
    </row>
    <row r="285" spans="1:68" hidden="1" x14ac:dyDescent="0.2">
      <c r="A285" s="11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BP285" s="6"/>
    </row>
    <row r="286" spans="1:68" hidden="1" x14ac:dyDescent="0.2">
      <c r="A286" s="11"/>
      <c r="L286" s="3"/>
      <c r="M286" s="3"/>
      <c r="N286" s="3"/>
      <c r="O286" s="4"/>
      <c r="P286" s="4"/>
      <c r="Q286" s="3"/>
      <c r="R286" s="4"/>
      <c r="S286" s="4"/>
      <c r="T286" s="4"/>
      <c r="U286" s="3"/>
      <c r="V286" s="3"/>
      <c r="W286" s="3"/>
      <c r="X286" s="4"/>
      <c r="Y286" s="4"/>
      <c r="Z286" s="3"/>
      <c r="AA286" s="4"/>
      <c r="AB286" s="4"/>
      <c r="AC286" s="3"/>
      <c r="AD286" s="3"/>
      <c r="AE286" s="3"/>
      <c r="AF286" s="3"/>
      <c r="AG286" s="4"/>
      <c r="AH286" s="4"/>
      <c r="AI286" s="3"/>
      <c r="AJ286" s="4"/>
      <c r="AK286" s="4"/>
      <c r="BP286" s="6"/>
    </row>
    <row r="287" spans="1:68" hidden="1" x14ac:dyDescent="0.2">
      <c r="A287" s="11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BP287" s="6"/>
    </row>
    <row r="288" spans="1:68" hidden="1" x14ac:dyDescent="0.2">
      <c r="A288" s="11"/>
      <c r="L288" s="3"/>
      <c r="M288" s="3"/>
      <c r="N288" s="3"/>
      <c r="O288" s="4"/>
      <c r="P288" s="4"/>
      <c r="Q288" s="3"/>
      <c r="R288" s="4"/>
      <c r="S288" s="7"/>
      <c r="T288" s="7"/>
      <c r="U288" s="7"/>
      <c r="V288" s="7"/>
      <c r="W288" s="7"/>
      <c r="X288" s="7"/>
      <c r="Y288" s="7"/>
      <c r="Z288" s="4"/>
      <c r="AA288" s="4"/>
      <c r="AB288" s="3"/>
      <c r="AC288" s="7"/>
      <c r="AD288" s="3"/>
      <c r="AE288" s="3"/>
      <c r="AF288" s="3"/>
      <c r="AG288" s="4"/>
      <c r="AH288" s="4"/>
      <c r="AI288" s="3"/>
      <c r="AJ288" s="4"/>
      <c r="AK288" s="7"/>
      <c r="BP288" s="6"/>
    </row>
    <row r="289" spans="1:68" hidden="1" x14ac:dyDescent="0.2">
      <c r="A289" s="11"/>
      <c r="L289" s="3"/>
      <c r="M289" s="3"/>
      <c r="N289" s="3"/>
      <c r="O289" s="4"/>
      <c r="P289" s="4"/>
      <c r="Q289" s="3"/>
      <c r="R289" s="4"/>
      <c r="S289" s="4"/>
      <c r="T289" s="3"/>
      <c r="U289" s="3"/>
      <c r="V289" s="3"/>
      <c r="W289" s="4"/>
      <c r="X289" s="4"/>
      <c r="Y289" s="3"/>
      <c r="Z289" s="7"/>
      <c r="AA289" s="7"/>
      <c r="AB289" s="7"/>
      <c r="AC289" s="3"/>
      <c r="AD289" s="3"/>
      <c r="AE289" s="3"/>
      <c r="AF289" s="3"/>
      <c r="AG289" s="4"/>
      <c r="AH289" s="4"/>
      <c r="AI289" s="3"/>
      <c r="AJ289" s="4"/>
      <c r="AK289" s="4"/>
      <c r="BP289" s="6"/>
    </row>
    <row r="290" spans="1:68" hidden="1" x14ac:dyDescent="0.2">
      <c r="A290" s="11"/>
      <c r="L290" s="7"/>
      <c r="M290" s="7"/>
      <c r="N290" s="7"/>
      <c r="O290" s="7"/>
      <c r="P290" s="7"/>
      <c r="Q290" s="7"/>
      <c r="R290" s="7"/>
      <c r="S290" s="9"/>
      <c r="T290" s="9"/>
      <c r="U290" s="9"/>
      <c r="V290" s="9"/>
      <c r="W290" s="9"/>
      <c r="Y290" s="11"/>
      <c r="Z290" s="3"/>
      <c r="AA290" s="3"/>
      <c r="AB290" s="3"/>
      <c r="AC290" s="7"/>
      <c r="AD290" s="7"/>
      <c r="AE290" s="7"/>
      <c r="AF290" s="7"/>
      <c r="AG290" s="7"/>
      <c r="AH290" s="7"/>
      <c r="AI290" s="7"/>
      <c r="AJ290" s="7"/>
      <c r="AK290" s="9"/>
      <c r="BP290" s="6"/>
    </row>
    <row r="291" spans="1:68" hidden="1" x14ac:dyDescent="0.2">
      <c r="A291" s="11"/>
      <c r="L291" s="3"/>
      <c r="M291" s="3"/>
      <c r="N291" s="3"/>
      <c r="O291" s="4"/>
      <c r="P291" s="4"/>
      <c r="Q291" s="3"/>
      <c r="R291" s="4"/>
      <c r="S291" s="3"/>
      <c r="T291" s="3"/>
      <c r="U291" s="3"/>
      <c r="V291" s="4"/>
      <c r="W291" s="4"/>
      <c r="X291" s="3"/>
      <c r="Y291" s="4"/>
      <c r="Z291" s="7"/>
      <c r="AA291" s="7"/>
      <c r="AB291" s="3"/>
      <c r="AC291" s="3"/>
      <c r="AD291" s="3"/>
      <c r="AE291" s="3"/>
      <c r="AF291" s="3"/>
      <c r="AG291" s="4"/>
      <c r="AH291" s="4"/>
      <c r="AI291" s="3"/>
      <c r="AJ291" s="4"/>
      <c r="AK291" s="3"/>
      <c r="BP291" s="6"/>
    </row>
    <row r="292" spans="1:68" hidden="1" x14ac:dyDescent="0.2">
      <c r="A292" s="11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3"/>
      <c r="AA292" s="3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BP292" s="6"/>
    </row>
    <row r="293" spans="1:68" hidden="1" x14ac:dyDescent="0.2">
      <c r="A293" s="11"/>
      <c r="L293" s="3"/>
      <c r="M293" s="3"/>
      <c r="N293" s="3"/>
      <c r="O293" s="4"/>
      <c r="P293" s="4"/>
      <c r="Q293" s="3"/>
      <c r="R293" s="4"/>
      <c r="S293" s="3"/>
      <c r="T293" s="3"/>
      <c r="U293" s="3"/>
      <c r="V293" s="4"/>
      <c r="W293" s="4"/>
      <c r="X293" s="3"/>
      <c r="Y293" s="4"/>
      <c r="Z293" s="3"/>
      <c r="AA293" s="3"/>
      <c r="AB293" s="3"/>
      <c r="AC293" s="3"/>
      <c r="AD293" s="3"/>
      <c r="AE293" s="3"/>
      <c r="AF293" s="3"/>
      <c r="AG293" s="4"/>
      <c r="AH293" s="4"/>
      <c r="AI293" s="3"/>
      <c r="AJ293" s="4"/>
      <c r="AK293" s="3"/>
      <c r="BP293" s="6"/>
    </row>
    <row r="294" spans="1:68" hidden="1" x14ac:dyDescent="0.2">
      <c r="A294" s="11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BP294" s="6"/>
    </row>
    <row r="295" spans="1:68" hidden="1" x14ac:dyDescent="0.2">
      <c r="A295" s="11"/>
      <c r="L295" s="3"/>
      <c r="M295" s="3"/>
      <c r="N295" s="3"/>
      <c r="O295" s="4"/>
      <c r="P295" s="4"/>
      <c r="Q295" s="3"/>
      <c r="R295" s="4"/>
      <c r="S295" s="3"/>
      <c r="T295" s="3"/>
      <c r="U295" s="3"/>
      <c r="V295" s="4"/>
      <c r="W295" s="4"/>
      <c r="X295" s="3"/>
      <c r="Y295" s="4"/>
      <c r="Z295" s="3"/>
      <c r="AA295" s="3"/>
      <c r="AB295" s="3"/>
      <c r="AC295" s="3"/>
      <c r="AD295" s="3"/>
      <c r="AE295" s="3"/>
      <c r="AF295" s="3"/>
      <c r="AG295" s="4"/>
      <c r="AH295" s="4"/>
      <c r="AI295" s="3"/>
      <c r="AJ295" s="4"/>
      <c r="AK295" s="3"/>
      <c r="BP295" s="6"/>
    </row>
    <row r="296" spans="1:68" hidden="1" x14ac:dyDescent="0.2">
      <c r="A296" s="11"/>
      <c r="L296" s="3"/>
      <c r="M296" s="3"/>
      <c r="N296" s="3"/>
      <c r="O296" s="4"/>
      <c r="P296" s="4"/>
      <c r="Q296" s="3"/>
      <c r="R296" s="4"/>
      <c r="S296" s="7"/>
      <c r="T296" s="7"/>
      <c r="U296" s="7"/>
      <c r="V296" s="7"/>
      <c r="W296" s="7"/>
      <c r="X296" s="7"/>
      <c r="Y296" s="7"/>
      <c r="Z296" s="3"/>
      <c r="AA296" s="3"/>
      <c r="AB296" s="3"/>
      <c r="AC296" s="7"/>
      <c r="AD296" s="3"/>
      <c r="AE296" s="3"/>
      <c r="AF296" s="3"/>
      <c r="AG296" s="4"/>
      <c r="AH296" s="4"/>
      <c r="AI296" s="3"/>
      <c r="AJ296" s="4"/>
      <c r="AK296" s="7"/>
      <c r="BP296" s="6"/>
    </row>
    <row r="297" spans="1:68" hidden="1" x14ac:dyDescent="0.2">
      <c r="A297" s="11"/>
      <c r="L297" s="7"/>
      <c r="M297" s="7"/>
      <c r="N297" s="7"/>
      <c r="O297" s="7"/>
      <c r="P297" s="7"/>
      <c r="Q297" s="7"/>
      <c r="R297" s="7"/>
      <c r="S297" s="4"/>
      <c r="T297" s="3"/>
      <c r="U297" s="3"/>
      <c r="V297" s="3"/>
      <c r="W297" s="4"/>
      <c r="X297" s="4"/>
      <c r="Y297" s="3"/>
      <c r="Z297" s="7"/>
      <c r="AA297" s="7"/>
      <c r="AB297" s="7"/>
      <c r="AC297" s="3"/>
      <c r="AD297" s="7"/>
      <c r="AE297" s="7"/>
      <c r="AF297" s="7"/>
      <c r="AG297" s="7"/>
      <c r="AH297" s="7"/>
      <c r="AI297" s="7"/>
      <c r="AJ297" s="7"/>
      <c r="AK297" s="4"/>
      <c r="BP297" s="6"/>
    </row>
    <row r="298" spans="1:68" hidden="1" x14ac:dyDescent="0.2">
      <c r="A298" s="11"/>
      <c r="L298" s="3"/>
      <c r="M298" s="3"/>
      <c r="N298" s="3"/>
      <c r="O298" s="4"/>
      <c r="P298" s="4"/>
      <c r="Q298" s="3"/>
      <c r="R298" s="4"/>
      <c r="S298" s="9"/>
      <c r="T298" s="9"/>
      <c r="U298" s="9"/>
      <c r="V298" s="9"/>
      <c r="W298" s="9"/>
      <c r="Y298" s="11"/>
      <c r="Z298" s="3"/>
      <c r="AA298" s="3"/>
      <c r="AB298" s="3"/>
      <c r="AC298" s="7"/>
      <c r="AD298" s="3"/>
      <c r="AE298" s="3"/>
      <c r="AF298" s="3"/>
      <c r="AG298" s="4"/>
      <c r="AH298" s="4"/>
      <c r="AI298" s="3"/>
      <c r="AJ298" s="4"/>
      <c r="AK298" s="9"/>
      <c r="BP298" s="6"/>
    </row>
    <row r="299" spans="1:68" hidden="1" x14ac:dyDescent="0.2">
      <c r="A299" s="11"/>
      <c r="L299" s="7"/>
      <c r="M299" s="7"/>
      <c r="N299" s="7"/>
      <c r="O299" s="7"/>
      <c r="P299" s="7"/>
      <c r="Q299" s="7"/>
      <c r="R299" s="7"/>
      <c r="S299" s="3"/>
      <c r="T299" s="3"/>
      <c r="U299" s="3"/>
      <c r="V299" s="4"/>
      <c r="W299" s="4"/>
      <c r="X299" s="3"/>
      <c r="Y299" s="4"/>
      <c r="Z299" s="3"/>
      <c r="AA299" s="3"/>
      <c r="AB299" s="3"/>
      <c r="AC299" s="3"/>
      <c r="AD299" s="7"/>
      <c r="AE299" s="7"/>
      <c r="AF299" s="7"/>
      <c r="AG299" s="7"/>
      <c r="AH299" s="7"/>
      <c r="AI299" s="7"/>
      <c r="AJ299" s="7"/>
      <c r="AK299" s="3"/>
      <c r="BP299" s="6"/>
    </row>
    <row r="300" spans="1:68" hidden="1" x14ac:dyDescent="0.2">
      <c r="A300" s="11"/>
      <c r="L300" s="3"/>
      <c r="M300" s="3"/>
      <c r="N300" s="3"/>
      <c r="O300" s="4"/>
      <c r="P300" s="4"/>
      <c r="Q300" s="3"/>
      <c r="R300" s="4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3"/>
      <c r="AE300" s="3"/>
      <c r="AF300" s="3"/>
      <c r="AG300" s="4"/>
      <c r="AH300" s="4"/>
      <c r="AI300" s="3"/>
      <c r="AJ300" s="4"/>
      <c r="AK300" s="7"/>
      <c r="BP300" s="6"/>
    </row>
    <row r="301" spans="1:68" hidden="1" x14ac:dyDescent="0.2">
      <c r="A301" s="11"/>
      <c r="L301" s="7"/>
      <c r="M301" s="7"/>
      <c r="N301" s="7"/>
      <c r="O301" s="7"/>
      <c r="P301" s="7"/>
      <c r="Q301" s="7"/>
      <c r="R301" s="7"/>
      <c r="S301" s="3"/>
      <c r="T301" s="3"/>
      <c r="U301" s="3"/>
      <c r="V301" s="4"/>
      <c r="W301" s="4"/>
      <c r="X301" s="3"/>
      <c r="Y301" s="4"/>
      <c r="Z301" s="3"/>
      <c r="AA301" s="3"/>
      <c r="AB301" s="3"/>
      <c r="AC301" s="3"/>
      <c r="AD301" s="7"/>
      <c r="AE301" s="7"/>
      <c r="AF301" s="7"/>
      <c r="AG301" s="7"/>
      <c r="AH301" s="7"/>
      <c r="AI301" s="7"/>
      <c r="AJ301" s="7"/>
      <c r="AK301" s="3"/>
      <c r="BP301" s="6"/>
    </row>
    <row r="302" spans="1:68" hidden="1" x14ac:dyDescent="0.2">
      <c r="A302" s="11"/>
      <c r="L302" s="3"/>
      <c r="M302" s="3"/>
      <c r="N302" s="3"/>
      <c r="O302" s="4"/>
      <c r="P302" s="4"/>
      <c r="Q302" s="3"/>
      <c r="R302" s="4"/>
      <c r="S302" s="7"/>
      <c r="T302" s="7"/>
      <c r="U302" s="7"/>
      <c r="V302" s="7"/>
      <c r="W302" s="7"/>
      <c r="X302" s="7"/>
      <c r="Y302" s="7"/>
      <c r="Z302" s="3"/>
      <c r="AA302" s="3"/>
      <c r="AB302" s="7"/>
      <c r="AC302" s="7"/>
      <c r="AD302" s="3"/>
      <c r="AE302" s="3"/>
      <c r="AF302" s="3"/>
      <c r="AG302" s="4"/>
      <c r="AH302" s="4"/>
      <c r="AI302" s="3"/>
      <c r="AJ302" s="4"/>
      <c r="AK302" s="7"/>
      <c r="BP302" s="6"/>
    </row>
    <row r="303" spans="1:68" hidden="1" x14ac:dyDescent="0.2">
      <c r="A303" s="11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BP303" s="6"/>
    </row>
    <row r="304" spans="1:68" hidden="1" x14ac:dyDescent="0.2">
      <c r="A304" s="11"/>
      <c r="L304" s="3"/>
      <c r="M304" s="3"/>
      <c r="N304" s="3"/>
      <c r="O304" s="4"/>
      <c r="P304" s="4"/>
      <c r="Q304" s="3"/>
      <c r="R304" s="4"/>
      <c r="S304" s="4"/>
      <c r="T304" s="4"/>
      <c r="U304" s="3"/>
      <c r="V304" s="3"/>
      <c r="W304" s="3"/>
      <c r="X304" s="4"/>
      <c r="Y304" s="4"/>
      <c r="Z304" s="3"/>
      <c r="AA304" s="4"/>
      <c r="AB304" s="4"/>
      <c r="AC304" s="3"/>
      <c r="AD304" s="3"/>
      <c r="AE304" s="3"/>
      <c r="AF304" s="3"/>
      <c r="AG304" s="4"/>
      <c r="AH304" s="4"/>
      <c r="AI304" s="3"/>
      <c r="AJ304" s="4"/>
      <c r="AK304" s="4"/>
      <c r="BP304" s="6"/>
    </row>
    <row r="305" spans="1:68" hidden="1" x14ac:dyDescent="0.2">
      <c r="A305" s="11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BP305" s="6"/>
    </row>
    <row r="306" spans="1:68" hidden="1" x14ac:dyDescent="0.2">
      <c r="A306" s="11"/>
      <c r="L306" s="3"/>
      <c r="M306" s="3"/>
      <c r="N306" s="3"/>
      <c r="O306" s="4"/>
      <c r="P306" s="4"/>
      <c r="Q306" s="3"/>
      <c r="R306" s="4"/>
      <c r="S306" s="7"/>
      <c r="T306" s="7"/>
      <c r="U306" s="7"/>
      <c r="V306" s="7"/>
      <c r="W306" s="7"/>
      <c r="X306" s="7"/>
      <c r="Y306" s="7"/>
      <c r="Z306" s="4"/>
      <c r="AA306" s="4"/>
      <c r="AB306" s="3"/>
      <c r="AC306" s="7"/>
      <c r="AD306" s="3"/>
      <c r="AE306" s="3"/>
      <c r="AF306" s="3"/>
      <c r="AG306" s="4"/>
      <c r="AH306" s="4"/>
      <c r="AI306" s="3"/>
      <c r="AJ306" s="4"/>
      <c r="AK306" s="7"/>
      <c r="BP306" s="6"/>
    </row>
    <row r="307" spans="1:68" hidden="1" x14ac:dyDescent="0.2">
      <c r="A307" s="11"/>
      <c r="L307" s="3"/>
      <c r="M307" s="3"/>
      <c r="N307" s="3"/>
      <c r="O307" s="4"/>
      <c r="P307" s="4"/>
      <c r="Q307" s="3"/>
      <c r="R307" s="4"/>
      <c r="S307" s="4"/>
      <c r="T307" s="3"/>
      <c r="U307" s="3"/>
      <c r="V307" s="3"/>
      <c r="W307" s="4"/>
      <c r="X307" s="4"/>
      <c r="Y307" s="3"/>
      <c r="Z307" s="7"/>
      <c r="AA307" s="7"/>
      <c r="AB307" s="7"/>
      <c r="AC307" s="3"/>
      <c r="AD307" s="3"/>
      <c r="AE307" s="3"/>
      <c r="AF307" s="3"/>
      <c r="AG307" s="4"/>
      <c r="AH307" s="4"/>
      <c r="AI307" s="3"/>
      <c r="AJ307" s="4"/>
      <c r="AK307" s="4"/>
      <c r="BP307" s="6"/>
    </row>
    <row r="308" spans="1:68" hidden="1" x14ac:dyDescent="0.2">
      <c r="A308" s="11"/>
      <c r="L308" s="7"/>
      <c r="M308" s="7"/>
      <c r="N308" s="7"/>
      <c r="O308" s="7"/>
      <c r="P308" s="7"/>
      <c r="Q308" s="7"/>
      <c r="R308" s="7"/>
      <c r="S308" s="9"/>
      <c r="T308" s="9"/>
      <c r="U308" s="9"/>
      <c r="V308" s="9"/>
      <c r="W308" s="9"/>
      <c r="Y308" s="11"/>
      <c r="Z308" s="3"/>
      <c r="AA308" s="3"/>
      <c r="AB308" s="3"/>
      <c r="AC308" s="7"/>
      <c r="AD308" s="7"/>
      <c r="AE308" s="7"/>
      <c r="AF308" s="7"/>
      <c r="AG308" s="7"/>
      <c r="AH308" s="7"/>
      <c r="AI308" s="7"/>
      <c r="AJ308" s="7"/>
      <c r="AK308" s="9"/>
      <c r="BP308" s="6"/>
    </row>
    <row r="309" spans="1:68" hidden="1" x14ac:dyDescent="0.2">
      <c r="A309" s="11"/>
      <c r="L309" s="3"/>
      <c r="M309" s="3"/>
      <c r="N309" s="3"/>
      <c r="O309" s="4"/>
      <c r="P309" s="4"/>
      <c r="Q309" s="3"/>
      <c r="R309" s="4"/>
      <c r="S309" s="3"/>
      <c r="T309" s="3"/>
      <c r="U309" s="3"/>
      <c r="V309" s="4"/>
      <c r="W309" s="4"/>
      <c r="X309" s="3"/>
      <c r="Y309" s="4"/>
      <c r="Z309" s="7"/>
      <c r="AA309" s="7"/>
      <c r="AB309" s="3"/>
      <c r="AC309" s="3"/>
      <c r="AD309" s="3"/>
      <c r="AE309" s="3"/>
      <c r="AF309" s="3"/>
      <c r="AG309" s="4"/>
      <c r="AH309" s="4"/>
      <c r="AI309" s="3"/>
      <c r="AJ309" s="4"/>
      <c r="AK309" s="3"/>
      <c r="BP309" s="6"/>
    </row>
    <row r="310" spans="1:68" hidden="1" x14ac:dyDescent="0.2">
      <c r="A310" s="11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3"/>
      <c r="AA310" s="3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BP310" s="6"/>
    </row>
    <row r="311" spans="1:68" hidden="1" x14ac:dyDescent="0.2">
      <c r="A311" s="11"/>
      <c r="L311" s="3"/>
      <c r="M311" s="3"/>
      <c r="N311" s="3"/>
      <c r="O311" s="4"/>
      <c r="P311" s="4"/>
      <c r="Q311" s="3"/>
      <c r="R311" s="4"/>
      <c r="S311" s="3"/>
      <c r="T311" s="3"/>
      <c r="U311" s="3"/>
      <c r="V311" s="4"/>
      <c r="W311" s="4"/>
      <c r="X311" s="3"/>
      <c r="Y311" s="4"/>
      <c r="Z311" s="3"/>
      <c r="AA311" s="3"/>
      <c r="AB311" s="3"/>
      <c r="AC311" s="3"/>
      <c r="AD311" s="3"/>
      <c r="AE311" s="3"/>
      <c r="AF311" s="3"/>
      <c r="AG311" s="4"/>
      <c r="AH311" s="4"/>
      <c r="AI311" s="3"/>
      <c r="AJ311" s="4"/>
      <c r="AK311" s="3"/>
      <c r="BP311" s="6"/>
    </row>
    <row r="312" spans="1:68" hidden="1" x14ac:dyDescent="0.2">
      <c r="A312" s="11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BP312" s="6"/>
    </row>
    <row r="313" spans="1:68" hidden="1" x14ac:dyDescent="0.2">
      <c r="A313" s="11"/>
      <c r="L313" s="3"/>
      <c r="M313" s="3"/>
      <c r="N313" s="3"/>
      <c r="O313" s="4"/>
      <c r="P313" s="4"/>
      <c r="Q313" s="3"/>
      <c r="R313" s="4"/>
      <c r="S313" s="3"/>
      <c r="T313" s="3"/>
      <c r="U313" s="3"/>
      <c r="V313" s="4"/>
      <c r="W313" s="4"/>
      <c r="X313" s="3"/>
      <c r="Y313" s="4"/>
      <c r="Z313" s="3"/>
      <c r="AA313" s="3"/>
      <c r="AB313" s="3"/>
      <c r="AC313" s="3"/>
      <c r="AD313" s="3"/>
      <c r="AE313" s="3"/>
      <c r="AF313" s="3"/>
      <c r="AG313" s="4"/>
      <c r="AH313" s="4"/>
      <c r="AI313" s="3"/>
      <c r="AJ313" s="4"/>
      <c r="AK313" s="3"/>
      <c r="BP313" s="6"/>
    </row>
    <row r="314" spans="1:68" hidden="1" x14ac:dyDescent="0.2">
      <c r="A314" s="11"/>
      <c r="L314" s="3"/>
      <c r="M314" s="3"/>
      <c r="N314" s="3"/>
      <c r="O314" s="4"/>
      <c r="P314" s="4"/>
      <c r="Q314" s="3"/>
      <c r="R314" s="4"/>
      <c r="S314" s="7"/>
      <c r="T314" s="7"/>
      <c r="U314" s="7"/>
      <c r="V314" s="7"/>
      <c r="W314" s="7"/>
      <c r="X314" s="7"/>
      <c r="Y314" s="7"/>
      <c r="Z314" s="3"/>
      <c r="AA314" s="3"/>
      <c r="AB314" s="3"/>
      <c r="AC314" s="7"/>
      <c r="AD314" s="3"/>
      <c r="AE314" s="3"/>
      <c r="AF314" s="3"/>
      <c r="AG314" s="4"/>
      <c r="AH314" s="4"/>
      <c r="AI314" s="3"/>
      <c r="AJ314" s="4"/>
      <c r="AK314" s="7"/>
      <c r="BP314" s="6"/>
    </row>
    <row r="315" spans="1:68" hidden="1" x14ac:dyDescent="0.2">
      <c r="A315" s="11"/>
      <c r="L315" s="7"/>
      <c r="M315" s="7"/>
      <c r="N315" s="7"/>
      <c r="O315" s="7"/>
      <c r="P315" s="7"/>
      <c r="Q315" s="7"/>
      <c r="R315" s="7"/>
      <c r="S315" s="4"/>
      <c r="T315" s="3"/>
      <c r="U315" s="3"/>
      <c r="V315" s="3"/>
      <c r="W315" s="4"/>
      <c r="X315" s="4"/>
      <c r="Y315" s="3"/>
      <c r="Z315" s="7"/>
      <c r="AA315" s="7"/>
      <c r="AB315" s="7"/>
      <c r="AC315" s="3"/>
      <c r="AD315" s="7"/>
      <c r="AE315" s="7"/>
      <c r="AF315" s="7"/>
      <c r="AG315" s="7"/>
      <c r="AH315" s="7"/>
      <c r="AI315" s="7"/>
      <c r="AJ315" s="7"/>
      <c r="AK315" s="4"/>
      <c r="BP315" s="6"/>
    </row>
    <row r="316" spans="1:68" hidden="1" x14ac:dyDescent="0.2">
      <c r="A316" s="11"/>
      <c r="L316" s="3"/>
      <c r="M316" s="3"/>
      <c r="N316" s="3"/>
      <c r="O316" s="4"/>
      <c r="P316" s="4"/>
      <c r="Q316" s="3"/>
      <c r="R316" s="4"/>
      <c r="S316" s="9"/>
      <c r="T316" s="9"/>
      <c r="U316" s="9"/>
      <c r="V316" s="9"/>
      <c r="W316" s="9"/>
      <c r="Y316" s="11"/>
      <c r="Z316" s="3"/>
      <c r="AA316" s="3"/>
      <c r="AB316" s="3"/>
      <c r="AC316" s="7"/>
      <c r="AD316" s="3"/>
      <c r="AE316" s="3"/>
      <c r="AF316" s="3"/>
      <c r="AG316" s="4"/>
      <c r="AH316" s="4"/>
      <c r="AI316" s="3"/>
      <c r="AJ316" s="4"/>
      <c r="AK316" s="9"/>
      <c r="BP316" s="6"/>
    </row>
    <row r="317" spans="1:68" hidden="1" x14ac:dyDescent="0.2">
      <c r="A317" s="11"/>
      <c r="L317" s="7"/>
      <c r="M317" s="7"/>
      <c r="N317" s="7"/>
      <c r="O317" s="7"/>
      <c r="P317" s="7"/>
      <c r="Q317" s="7"/>
      <c r="R317" s="7"/>
      <c r="S317" s="3"/>
      <c r="T317" s="3"/>
      <c r="U317" s="3"/>
      <c r="V317" s="4"/>
      <c r="W317" s="4"/>
      <c r="X317" s="3"/>
      <c r="Y317" s="4"/>
      <c r="Z317" s="3"/>
      <c r="AA317" s="3"/>
      <c r="AB317" s="3"/>
      <c r="AC317" s="3"/>
      <c r="AD317" s="7"/>
      <c r="AE317" s="7"/>
      <c r="AF317" s="7"/>
      <c r="AG317" s="7"/>
      <c r="AH317" s="7"/>
      <c r="AI317" s="7"/>
      <c r="AJ317" s="7"/>
      <c r="AK317" s="3"/>
      <c r="BP317" s="6"/>
    </row>
    <row r="318" spans="1:68" hidden="1" x14ac:dyDescent="0.2">
      <c r="A318" s="11"/>
      <c r="L318" s="3"/>
      <c r="M318" s="3"/>
      <c r="N318" s="3"/>
      <c r="O318" s="4"/>
      <c r="P318" s="4"/>
      <c r="Q318" s="3"/>
      <c r="R318" s="4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3"/>
      <c r="AE318" s="3"/>
      <c r="AF318" s="3"/>
      <c r="AG318" s="4"/>
      <c r="AH318" s="4"/>
      <c r="AI318" s="3"/>
      <c r="AJ318" s="4"/>
      <c r="AK318" s="7"/>
      <c r="BP318" s="6"/>
    </row>
    <row r="319" spans="1:68" hidden="1" x14ac:dyDescent="0.2">
      <c r="A319" s="11"/>
      <c r="L319" s="7"/>
      <c r="M319" s="7"/>
      <c r="N319" s="7"/>
      <c r="O319" s="7"/>
      <c r="P319" s="7"/>
      <c r="Q319" s="7"/>
      <c r="R319" s="7"/>
      <c r="S319" s="3"/>
      <c r="T319" s="3"/>
      <c r="U319" s="3"/>
      <c r="V319" s="4"/>
      <c r="W319" s="4"/>
      <c r="X319" s="3"/>
      <c r="Y319" s="4"/>
      <c r="Z319" s="3"/>
      <c r="AA319" s="3"/>
      <c r="AB319" s="3"/>
      <c r="AC319" s="3"/>
      <c r="AD319" s="7"/>
      <c r="AE319" s="7"/>
      <c r="AF319" s="7"/>
      <c r="AG319" s="7"/>
      <c r="AH319" s="7"/>
      <c r="AI319" s="7"/>
      <c r="AJ319" s="7"/>
      <c r="AK319" s="3"/>
      <c r="BP319" s="6"/>
    </row>
    <row r="320" spans="1:68" hidden="1" x14ac:dyDescent="0.2">
      <c r="A320" s="11"/>
      <c r="L320" s="3"/>
      <c r="M320" s="3"/>
      <c r="N320" s="3"/>
      <c r="O320" s="4"/>
      <c r="P320" s="4"/>
      <c r="Q320" s="3"/>
      <c r="R320" s="4"/>
      <c r="S320" s="7"/>
      <c r="T320" s="7"/>
      <c r="U320" s="7"/>
      <c r="V320" s="7"/>
      <c r="W320" s="7"/>
      <c r="X320" s="7"/>
      <c r="Y320" s="7"/>
      <c r="Z320" s="3"/>
      <c r="AA320" s="3"/>
      <c r="AB320" s="7"/>
      <c r="AC320" s="7"/>
      <c r="AD320" s="3"/>
      <c r="AE320" s="3"/>
      <c r="AF320" s="3"/>
      <c r="AG320" s="4"/>
      <c r="AH320" s="4"/>
      <c r="AI320" s="3"/>
      <c r="AJ320" s="4"/>
      <c r="AK320" s="7"/>
      <c r="BP320" s="6"/>
    </row>
    <row r="321" spans="1:68" hidden="1" x14ac:dyDescent="0.2">
      <c r="A321" s="11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BP321" s="6"/>
    </row>
    <row r="322" spans="1:68" hidden="1" x14ac:dyDescent="0.2">
      <c r="A322" s="11"/>
      <c r="L322" s="3"/>
      <c r="M322" s="3"/>
      <c r="N322" s="3"/>
      <c r="O322" s="4"/>
      <c r="P322" s="4"/>
      <c r="Q322" s="3"/>
      <c r="R322" s="4"/>
      <c r="S322" s="4"/>
      <c r="T322" s="4"/>
      <c r="U322" s="3"/>
      <c r="V322" s="3"/>
      <c r="W322" s="3"/>
      <c r="X322" s="4"/>
      <c r="Y322" s="4"/>
      <c r="Z322" s="3"/>
      <c r="AA322" s="4"/>
      <c r="AB322" s="4"/>
      <c r="AC322" s="3"/>
      <c r="AD322" s="3"/>
      <c r="AE322" s="3"/>
      <c r="AF322" s="3"/>
      <c r="AG322" s="4"/>
      <c r="AH322" s="4"/>
      <c r="AI322" s="3"/>
      <c r="AJ322" s="4"/>
      <c r="AK322" s="4"/>
      <c r="BP322" s="6"/>
    </row>
    <row r="323" spans="1:68" hidden="1" x14ac:dyDescent="0.2">
      <c r="A323" s="11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BP323" s="6"/>
    </row>
    <row r="324" spans="1:68" hidden="1" x14ac:dyDescent="0.2">
      <c r="A324" s="11"/>
      <c r="L324" s="3"/>
      <c r="M324" s="3"/>
      <c r="N324" s="3"/>
      <c r="O324" s="4"/>
      <c r="P324" s="4"/>
      <c r="Q324" s="3"/>
      <c r="R324" s="4"/>
      <c r="S324" s="7"/>
      <c r="T324" s="7"/>
      <c r="U324" s="7"/>
      <c r="V324" s="7"/>
      <c r="W324" s="7"/>
      <c r="X324" s="7"/>
      <c r="Y324" s="7"/>
      <c r="Z324" s="4"/>
      <c r="AA324" s="4"/>
      <c r="AB324" s="3"/>
      <c r="AC324" s="7"/>
      <c r="AD324" s="3"/>
      <c r="AE324" s="3"/>
      <c r="AF324" s="3"/>
      <c r="AG324" s="4"/>
      <c r="AH324" s="4"/>
      <c r="AI324" s="3"/>
      <c r="AJ324" s="4"/>
      <c r="AK324" s="7"/>
      <c r="BP324" s="6"/>
    </row>
    <row r="325" spans="1:68" hidden="1" x14ac:dyDescent="0.2">
      <c r="A325" s="11"/>
      <c r="L325" s="3"/>
      <c r="M325" s="3"/>
      <c r="N325" s="3"/>
      <c r="O325" s="4"/>
      <c r="P325" s="4"/>
      <c r="Q325" s="3"/>
      <c r="R325" s="4"/>
      <c r="S325" s="4"/>
      <c r="T325" s="3"/>
      <c r="U325" s="3"/>
      <c r="V325" s="3"/>
      <c r="W325" s="4"/>
      <c r="X325" s="4"/>
      <c r="Y325" s="3"/>
      <c r="Z325" s="7"/>
      <c r="AA325" s="7"/>
      <c r="AB325" s="7"/>
      <c r="AC325" s="3"/>
      <c r="AD325" s="3"/>
      <c r="AE325" s="3"/>
      <c r="AF325" s="3"/>
      <c r="AG325" s="4"/>
      <c r="AH325" s="4"/>
      <c r="AI325" s="3"/>
      <c r="AJ325" s="4"/>
      <c r="AK325" s="4"/>
      <c r="BP325" s="6"/>
    </row>
    <row r="326" spans="1:68" hidden="1" x14ac:dyDescent="0.2">
      <c r="A326" s="11"/>
      <c r="L326" s="7"/>
      <c r="M326" s="7"/>
      <c r="N326" s="7"/>
      <c r="O326" s="7"/>
      <c r="P326" s="7"/>
      <c r="Q326" s="7"/>
      <c r="R326" s="7"/>
      <c r="S326" s="9"/>
      <c r="T326" s="9"/>
      <c r="U326" s="9"/>
      <c r="V326" s="9"/>
      <c r="W326" s="9"/>
      <c r="Y326" s="11"/>
      <c r="Z326" s="3"/>
      <c r="AA326" s="3"/>
      <c r="AB326" s="3"/>
      <c r="AC326" s="7"/>
      <c r="AD326" s="7"/>
      <c r="AE326" s="7"/>
      <c r="AF326" s="7"/>
      <c r="AG326" s="7"/>
      <c r="AH326" s="7"/>
      <c r="AI326" s="7"/>
      <c r="AJ326" s="7"/>
      <c r="AK326" s="9"/>
      <c r="BP326" s="6"/>
    </row>
    <row r="327" spans="1:68" hidden="1" x14ac:dyDescent="0.2">
      <c r="A327" s="11"/>
      <c r="L327" s="3"/>
      <c r="M327" s="3"/>
      <c r="N327" s="3"/>
      <c r="O327" s="4"/>
      <c r="P327" s="4"/>
      <c r="Q327" s="3"/>
      <c r="R327" s="4"/>
      <c r="S327" s="3"/>
      <c r="T327" s="3"/>
      <c r="U327" s="3"/>
      <c r="V327" s="4"/>
      <c r="W327" s="4"/>
      <c r="X327" s="3"/>
      <c r="Y327" s="4"/>
      <c r="Z327" s="7"/>
      <c r="AA327" s="7"/>
      <c r="AB327" s="3"/>
      <c r="AC327" s="3"/>
      <c r="AD327" s="3"/>
      <c r="AE327" s="3"/>
      <c r="AF327" s="3"/>
      <c r="AG327" s="4"/>
      <c r="AH327" s="4"/>
      <c r="AI327" s="3"/>
      <c r="AJ327" s="4"/>
      <c r="AK327" s="3"/>
      <c r="BP327" s="6"/>
    </row>
    <row r="328" spans="1:68" hidden="1" x14ac:dyDescent="0.2">
      <c r="A328" s="11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3"/>
      <c r="AA328" s="3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BP328" s="6"/>
    </row>
    <row r="329" spans="1:68" hidden="1" x14ac:dyDescent="0.2">
      <c r="A329" s="11"/>
      <c r="L329" s="3"/>
      <c r="M329" s="3"/>
      <c r="N329" s="3"/>
      <c r="O329" s="4"/>
      <c r="P329" s="4"/>
      <c r="Q329" s="3"/>
      <c r="R329" s="4"/>
      <c r="S329" s="3"/>
      <c r="T329" s="3"/>
      <c r="U329" s="3"/>
      <c r="V329" s="4"/>
      <c r="W329" s="4"/>
      <c r="X329" s="3"/>
      <c r="Y329" s="4"/>
      <c r="Z329" s="3"/>
      <c r="AA329" s="3"/>
      <c r="AB329" s="3"/>
      <c r="AC329" s="3"/>
      <c r="AD329" s="3"/>
      <c r="AE329" s="3"/>
      <c r="AF329" s="3"/>
      <c r="AG329" s="4"/>
      <c r="AH329" s="4"/>
      <c r="AI329" s="3"/>
      <c r="AJ329" s="4"/>
      <c r="AK329" s="3"/>
      <c r="BP329" s="6"/>
    </row>
    <row r="330" spans="1:68" hidden="1" x14ac:dyDescent="0.2">
      <c r="A330" s="11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W330" s="10"/>
      <c r="AX330" s="7"/>
      <c r="AY330" s="7"/>
      <c r="AZ330" s="7"/>
      <c r="BA330" s="7"/>
      <c r="BB330" s="12"/>
      <c r="BP330" s="6"/>
    </row>
    <row r="331" spans="1:68" hidden="1" x14ac:dyDescent="0.2">
      <c r="A331" s="11"/>
      <c r="L331" s="3"/>
      <c r="M331" s="3"/>
      <c r="N331" s="3"/>
      <c r="O331" s="4"/>
      <c r="P331" s="4"/>
      <c r="Q331" s="3"/>
      <c r="R331" s="4"/>
      <c r="S331" s="3"/>
      <c r="T331" s="3"/>
      <c r="U331" s="3"/>
      <c r="V331" s="4"/>
      <c r="W331" s="4"/>
      <c r="X331" s="3"/>
      <c r="Y331" s="4"/>
      <c r="Z331" s="3"/>
      <c r="AA331" s="3"/>
      <c r="AB331" s="3"/>
      <c r="AC331" s="3"/>
      <c r="AD331" s="3"/>
      <c r="AE331" s="3"/>
      <c r="AF331" s="3"/>
      <c r="AG331" s="4"/>
      <c r="AH331" s="4"/>
      <c r="AI331" s="3"/>
      <c r="AJ331" s="4"/>
      <c r="AK331" s="3"/>
      <c r="BP331" s="6"/>
    </row>
    <row r="332" spans="1:68" hidden="1" x14ac:dyDescent="0.2">
      <c r="A332" s="11"/>
      <c r="L332" s="3"/>
      <c r="M332" s="3"/>
      <c r="N332" s="3"/>
      <c r="O332" s="4"/>
      <c r="P332" s="4"/>
      <c r="Q332" s="3"/>
      <c r="R332" s="4"/>
      <c r="S332" s="7"/>
      <c r="T332" s="7"/>
      <c r="U332" s="7"/>
      <c r="V332" s="7"/>
      <c r="W332" s="7"/>
      <c r="X332" s="7"/>
      <c r="Y332" s="7"/>
      <c r="Z332" s="3"/>
      <c r="AA332" s="3"/>
      <c r="AB332" s="3"/>
      <c r="AC332" s="7"/>
      <c r="AD332" s="3"/>
      <c r="AE332" s="3"/>
      <c r="AF332" s="3"/>
      <c r="AG332" s="4"/>
      <c r="AH332" s="4"/>
      <c r="AI332" s="3"/>
      <c r="AJ332" s="4"/>
      <c r="AK332" s="7"/>
      <c r="BP332" s="6"/>
    </row>
    <row r="333" spans="1:68" hidden="1" x14ac:dyDescent="0.2">
      <c r="A333" s="11"/>
      <c r="L333" s="7"/>
      <c r="M333" s="7"/>
      <c r="N333" s="7"/>
      <c r="O333" s="7"/>
      <c r="P333" s="7"/>
      <c r="Q333" s="7"/>
      <c r="R333" s="7"/>
      <c r="S333" s="4"/>
      <c r="T333" s="3"/>
      <c r="U333" s="3"/>
      <c r="V333" s="3"/>
      <c r="W333" s="4"/>
      <c r="X333" s="4"/>
      <c r="Y333" s="3"/>
      <c r="Z333" s="7"/>
      <c r="AA333" s="7"/>
      <c r="AB333" s="7"/>
      <c r="AC333" s="3"/>
      <c r="AD333" s="7"/>
      <c r="AE333" s="7"/>
      <c r="AF333" s="7"/>
      <c r="AG333" s="7"/>
      <c r="AH333" s="7"/>
      <c r="AI333" s="7"/>
      <c r="AJ333" s="7"/>
      <c r="AK333" s="4"/>
      <c r="BP333" s="6"/>
    </row>
    <row r="334" spans="1:68" hidden="1" x14ac:dyDescent="0.2">
      <c r="A334" s="11"/>
      <c r="L334" s="3"/>
      <c r="M334" s="3"/>
      <c r="N334" s="3"/>
      <c r="O334" s="4"/>
      <c r="P334" s="4"/>
      <c r="Q334" s="3"/>
      <c r="R334" s="4"/>
      <c r="S334" s="9"/>
      <c r="T334" s="9"/>
      <c r="U334" s="9"/>
      <c r="V334" s="9"/>
      <c r="W334" s="9"/>
      <c r="Y334" s="11"/>
      <c r="Z334" s="3"/>
      <c r="AA334" s="3"/>
      <c r="AB334" s="3"/>
      <c r="AC334" s="7"/>
      <c r="AD334" s="3"/>
      <c r="AE334" s="3"/>
      <c r="AF334" s="3"/>
      <c r="AG334" s="4"/>
      <c r="AH334" s="4"/>
      <c r="AI334" s="3"/>
      <c r="AJ334" s="4"/>
      <c r="AK334" s="9"/>
      <c r="BP334" s="6"/>
    </row>
    <row r="335" spans="1:68" hidden="1" x14ac:dyDescent="0.2">
      <c r="A335" s="11"/>
      <c r="L335" s="7"/>
      <c r="M335" s="7"/>
      <c r="N335" s="7"/>
      <c r="O335" s="7"/>
      <c r="P335" s="7"/>
      <c r="Q335" s="7"/>
      <c r="R335" s="7"/>
      <c r="S335" s="3"/>
      <c r="T335" s="3"/>
      <c r="U335" s="3"/>
      <c r="V335" s="4"/>
      <c r="W335" s="4"/>
      <c r="X335" s="3"/>
      <c r="Y335" s="4"/>
      <c r="Z335" s="3"/>
      <c r="AA335" s="3"/>
      <c r="AB335" s="3"/>
      <c r="AC335" s="3"/>
      <c r="AD335" s="7"/>
      <c r="AE335" s="7"/>
      <c r="AF335" s="7"/>
      <c r="AG335" s="7"/>
      <c r="AH335" s="7"/>
      <c r="AI335" s="7"/>
      <c r="AJ335" s="7"/>
      <c r="AK335" s="3"/>
      <c r="BP335" s="6"/>
    </row>
    <row r="336" spans="1:68" hidden="1" x14ac:dyDescent="0.2">
      <c r="A336" s="11"/>
      <c r="L336" s="3"/>
      <c r="M336" s="3"/>
      <c r="N336" s="3"/>
      <c r="O336" s="4"/>
      <c r="P336" s="4"/>
      <c r="Q336" s="3"/>
      <c r="R336" s="4"/>
      <c r="S336" s="7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3"/>
      <c r="AE336" s="3"/>
      <c r="AF336" s="3"/>
      <c r="AG336" s="4"/>
      <c r="AH336" s="4"/>
      <c r="AI336" s="3"/>
      <c r="AJ336" s="4"/>
      <c r="AK336" s="7"/>
      <c r="AW336" s="6"/>
      <c r="AZ336" s="15"/>
      <c r="BA336" s="15"/>
      <c r="BB336" s="10"/>
      <c r="BP336" s="6"/>
    </row>
    <row r="337" spans="1:68" hidden="1" x14ac:dyDescent="0.2">
      <c r="A337" s="11"/>
      <c r="L337" s="7"/>
      <c r="M337" s="7"/>
      <c r="N337" s="7"/>
      <c r="O337" s="7"/>
      <c r="P337" s="7"/>
      <c r="Q337" s="7"/>
      <c r="R337" s="7"/>
      <c r="S337" s="3"/>
      <c r="T337" s="3"/>
      <c r="U337" s="3"/>
      <c r="V337" s="4"/>
      <c r="W337" s="4"/>
      <c r="X337" s="3"/>
      <c r="Y337" s="4"/>
      <c r="Z337" s="3"/>
      <c r="AA337" s="3"/>
      <c r="AB337" s="3"/>
      <c r="AC337" s="3"/>
      <c r="AD337" s="7"/>
      <c r="AE337" s="7"/>
      <c r="AF337" s="7"/>
      <c r="AG337" s="7"/>
      <c r="AH337" s="7"/>
      <c r="AI337" s="7"/>
      <c r="AJ337" s="7"/>
      <c r="AK337" s="3"/>
      <c r="AW337" s="10"/>
      <c r="AX337" s="7"/>
      <c r="AY337" s="7"/>
      <c r="AZ337" s="7"/>
      <c r="BA337" s="7"/>
      <c r="BB337" s="12"/>
      <c r="BC337" s="15"/>
      <c r="BP337" s="6"/>
    </row>
    <row r="338" spans="1:68" hidden="1" x14ac:dyDescent="0.2">
      <c r="A338" s="11"/>
      <c r="L338" s="3"/>
      <c r="M338" s="3"/>
      <c r="N338" s="3"/>
      <c r="O338" s="4"/>
      <c r="P338" s="4"/>
      <c r="Q338" s="3"/>
      <c r="R338" s="4"/>
      <c r="S338" s="7"/>
      <c r="T338" s="7"/>
      <c r="U338" s="7"/>
      <c r="V338" s="7"/>
      <c r="W338" s="7"/>
      <c r="X338" s="7"/>
      <c r="Y338" s="7"/>
      <c r="Z338" s="3"/>
      <c r="AA338" s="3"/>
      <c r="AB338" s="7"/>
      <c r="AC338" s="7"/>
      <c r="AD338" s="3"/>
      <c r="AE338" s="3"/>
      <c r="AF338" s="3"/>
      <c r="AG338" s="4"/>
      <c r="AH338" s="4"/>
      <c r="AI338" s="3"/>
      <c r="AJ338" s="4"/>
      <c r="AK338" s="7"/>
      <c r="AW338" s="3"/>
      <c r="AX338" s="8"/>
      <c r="AY338" s="8"/>
      <c r="AZ338" s="4"/>
      <c r="BA338" s="9"/>
      <c r="BP338" s="6"/>
    </row>
    <row r="339" spans="1:68" hidden="1" x14ac:dyDescent="0.2">
      <c r="A339" s="11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W339" s="12"/>
      <c r="AX339" s="16"/>
      <c r="AY339" s="16"/>
      <c r="AZ339" s="4"/>
      <c r="BA339" s="4"/>
      <c r="BB339" s="3"/>
      <c r="BC339" s="3"/>
      <c r="BP339" s="6"/>
    </row>
    <row r="340" spans="1:68" hidden="1" x14ac:dyDescent="0.2">
      <c r="A340" s="11"/>
      <c r="L340" s="3"/>
      <c r="M340" s="3"/>
      <c r="N340" s="3"/>
      <c r="O340" s="4"/>
      <c r="P340" s="4"/>
      <c r="Q340" s="3"/>
      <c r="R340" s="4"/>
      <c r="S340" s="4"/>
      <c r="T340" s="4"/>
      <c r="U340" s="3"/>
      <c r="V340" s="3"/>
      <c r="W340" s="3"/>
      <c r="X340" s="4"/>
      <c r="Y340" s="4"/>
      <c r="Z340" s="3"/>
      <c r="AA340" s="4"/>
      <c r="AB340" s="4"/>
      <c r="AC340" s="3"/>
      <c r="AD340" s="3"/>
      <c r="AE340" s="3"/>
      <c r="AF340" s="3"/>
      <c r="AG340" s="4"/>
      <c r="AH340" s="4"/>
      <c r="AI340" s="3"/>
      <c r="AJ340" s="4"/>
      <c r="AK340" s="4"/>
      <c r="AW340" s="11"/>
      <c r="AZ340" s="6"/>
      <c r="BA340" s="14"/>
      <c r="BC340" s="6"/>
      <c r="BP340" s="6"/>
    </row>
    <row r="341" spans="1:68" hidden="1" x14ac:dyDescent="0.2">
      <c r="A341" s="11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W341" s="11"/>
      <c r="BC341" s="6"/>
      <c r="BP341" s="6"/>
    </row>
    <row r="342" spans="1:68" hidden="1" x14ac:dyDescent="0.2">
      <c r="A342" s="11"/>
      <c r="L342" s="3"/>
      <c r="M342" s="3"/>
      <c r="N342" s="3"/>
      <c r="O342" s="4"/>
      <c r="P342" s="4"/>
      <c r="Q342" s="3"/>
      <c r="R342" s="4"/>
      <c r="S342" s="7"/>
      <c r="T342" s="7"/>
      <c r="U342" s="7"/>
      <c r="V342" s="7"/>
      <c r="W342" s="7"/>
      <c r="X342" s="7"/>
      <c r="Y342" s="7"/>
      <c r="Z342" s="4"/>
      <c r="AA342" s="4"/>
      <c r="AB342" s="3"/>
      <c r="AC342" s="7"/>
      <c r="AD342" s="3"/>
      <c r="AE342" s="3"/>
      <c r="AF342" s="3"/>
      <c r="AG342" s="4"/>
      <c r="AH342" s="4"/>
      <c r="AI342" s="3"/>
      <c r="AJ342" s="4"/>
      <c r="AK342" s="7"/>
      <c r="AW342" s="17"/>
      <c r="AX342" s="15"/>
      <c r="AY342" s="15"/>
      <c r="AZ342" s="15"/>
      <c r="BA342" s="15"/>
      <c r="BB342" s="15"/>
      <c r="BC342" s="10"/>
      <c r="BP342" s="6"/>
    </row>
    <row r="343" spans="1:68" hidden="1" x14ac:dyDescent="0.2">
      <c r="A343" s="11"/>
      <c r="L343" s="3"/>
      <c r="M343" s="3"/>
      <c r="N343" s="3"/>
      <c r="O343" s="4"/>
      <c r="P343" s="4"/>
      <c r="Q343" s="3"/>
      <c r="R343" s="4"/>
      <c r="S343" s="4"/>
      <c r="T343" s="3"/>
      <c r="U343" s="3"/>
      <c r="V343" s="3"/>
      <c r="W343" s="4"/>
      <c r="X343" s="4"/>
      <c r="Y343" s="3"/>
      <c r="Z343" s="7"/>
      <c r="AA343" s="7"/>
      <c r="AB343" s="7"/>
      <c r="AC343" s="3"/>
      <c r="AD343" s="3"/>
      <c r="AE343" s="3"/>
      <c r="AF343" s="3"/>
      <c r="AG343" s="4"/>
      <c r="AH343" s="4"/>
      <c r="AI343" s="3"/>
      <c r="AJ343" s="4"/>
      <c r="AK343" s="4"/>
      <c r="BP343" s="6"/>
    </row>
    <row r="344" spans="1:68" hidden="1" x14ac:dyDescent="0.2">
      <c r="A344" s="11"/>
      <c r="L344" s="7"/>
      <c r="M344" s="7"/>
      <c r="N344" s="7"/>
      <c r="O344" s="7"/>
      <c r="P344" s="7"/>
      <c r="Q344" s="7"/>
      <c r="R344" s="7"/>
      <c r="S344" s="9"/>
      <c r="T344" s="9"/>
      <c r="U344" s="9"/>
      <c r="V344" s="9"/>
      <c r="W344" s="9"/>
      <c r="Y344" s="11"/>
      <c r="Z344" s="3"/>
      <c r="AA344" s="3"/>
      <c r="AB344" s="3"/>
      <c r="AC344" s="7"/>
      <c r="AD344" s="7"/>
      <c r="AE344" s="7"/>
      <c r="AF344" s="7"/>
      <c r="AG344" s="7"/>
      <c r="AH344" s="7"/>
      <c r="AI344" s="7"/>
      <c r="AJ344" s="7"/>
      <c r="AK344" s="9"/>
      <c r="AW344" s="18"/>
      <c r="AX344" s="8"/>
      <c r="AY344" s="8"/>
      <c r="AZ344" s="8"/>
      <c r="BA344" s="8"/>
      <c r="BB344" s="8"/>
      <c r="BC344" s="8"/>
      <c r="BD344" s="8"/>
      <c r="BE344" s="8"/>
      <c r="BF344" s="8"/>
      <c r="BG344" s="8"/>
      <c r="BH344" s="8"/>
      <c r="BI344" s="8"/>
      <c r="BJ344" s="8"/>
      <c r="BK344" s="8"/>
      <c r="BL344" s="9"/>
      <c r="BP344" s="6"/>
    </row>
    <row r="345" spans="1:68" hidden="1" x14ac:dyDescent="0.2">
      <c r="A345" s="11"/>
      <c r="L345" s="3"/>
      <c r="M345" s="3"/>
      <c r="N345" s="3"/>
      <c r="O345" s="4"/>
      <c r="P345" s="4"/>
      <c r="Q345" s="3"/>
      <c r="R345" s="4"/>
      <c r="S345" s="3"/>
      <c r="T345" s="3"/>
      <c r="U345" s="3"/>
      <c r="V345" s="4"/>
      <c r="W345" s="4"/>
      <c r="X345" s="3"/>
      <c r="Y345" s="4"/>
      <c r="Z345" s="7"/>
      <c r="AA345" s="7"/>
      <c r="AB345" s="3"/>
      <c r="AC345" s="3"/>
      <c r="AD345" s="3"/>
      <c r="AE345" s="3"/>
      <c r="AF345" s="3"/>
      <c r="AG345" s="4"/>
      <c r="AH345" s="4"/>
      <c r="AI345" s="3"/>
      <c r="AJ345" s="4"/>
      <c r="AK345" s="3"/>
      <c r="AW345" s="11"/>
      <c r="BL345" s="6"/>
      <c r="BP345" s="6"/>
    </row>
    <row r="346" spans="1:68" hidden="1" x14ac:dyDescent="0.2">
      <c r="A346" s="11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3"/>
      <c r="AA346" s="3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W346" s="11"/>
      <c r="BL346" s="6"/>
      <c r="BP346" s="6"/>
    </row>
    <row r="347" spans="1:68" hidden="1" x14ac:dyDescent="0.2">
      <c r="A347" s="11"/>
      <c r="L347" s="3"/>
      <c r="M347" s="3"/>
      <c r="N347" s="3"/>
      <c r="O347" s="4"/>
      <c r="P347" s="4"/>
      <c r="Q347" s="3"/>
      <c r="R347" s="4"/>
      <c r="S347" s="3"/>
      <c r="T347" s="3"/>
      <c r="U347" s="3"/>
      <c r="V347" s="4"/>
      <c r="W347" s="4"/>
      <c r="X347" s="3"/>
      <c r="Y347" s="4"/>
      <c r="Z347" s="3"/>
      <c r="AA347" s="3"/>
      <c r="AB347" s="3"/>
      <c r="AC347" s="3"/>
      <c r="AD347" s="3"/>
      <c r="AE347" s="3"/>
      <c r="AF347" s="3"/>
      <c r="AG347" s="4"/>
      <c r="AH347" s="4"/>
      <c r="AI347" s="3"/>
      <c r="AJ347" s="4"/>
      <c r="AK347" s="3"/>
      <c r="AW347" s="11"/>
      <c r="BL347" s="6"/>
      <c r="BP347" s="6"/>
    </row>
    <row r="348" spans="1:68" hidden="1" x14ac:dyDescent="0.2">
      <c r="A348" s="11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W348" s="11"/>
      <c r="BL348" s="6"/>
      <c r="BP348" s="6"/>
    </row>
    <row r="349" spans="1:68" hidden="1" x14ac:dyDescent="0.2">
      <c r="A349" s="11"/>
      <c r="L349" s="3"/>
      <c r="M349" s="3"/>
      <c r="N349" s="3"/>
      <c r="O349" s="4"/>
      <c r="P349" s="4"/>
      <c r="Q349" s="3"/>
      <c r="R349" s="4"/>
      <c r="S349" s="3"/>
      <c r="T349" s="3"/>
      <c r="U349" s="3"/>
      <c r="V349" s="4"/>
      <c r="W349" s="4"/>
      <c r="X349" s="3"/>
      <c r="Y349" s="4"/>
      <c r="Z349" s="3"/>
      <c r="AA349" s="3"/>
      <c r="AB349" s="3"/>
      <c r="AC349" s="3"/>
      <c r="AD349" s="3"/>
      <c r="AE349" s="3"/>
      <c r="AF349" s="3"/>
      <c r="AG349" s="4"/>
      <c r="AH349" s="4"/>
      <c r="AI349" s="3"/>
      <c r="AJ349" s="4"/>
      <c r="AK349" s="3"/>
      <c r="AW349" s="11"/>
      <c r="BL349" s="6"/>
      <c r="BP349" s="6"/>
    </row>
    <row r="350" spans="1:68" hidden="1" x14ac:dyDescent="0.2">
      <c r="A350" s="11"/>
      <c r="L350" s="3"/>
      <c r="M350" s="3"/>
      <c r="N350" s="3"/>
      <c r="O350" s="4"/>
      <c r="P350" s="4"/>
      <c r="Q350" s="3"/>
      <c r="R350" s="4"/>
      <c r="S350" s="7"/>
      <c r="T350" s="7"/>
      <c r="U350" s="7"/>
      <c r="V350" s="7"/>
      <c r="W350" s="7"/>
      <c r="X350" s="7"/>
      <c r="Y350" s="7"/>
      <c r="Z350" s="3"/>
      <c r="AA350" s="3"/>
      <c r="AB350" s="3"/>
      <c r="AC350" s="7"/>
      <c r="AD350" s="3"/>
      <c r="AE350" s="3"/>
      <c r="AF350" s="3"/>
      <c r="AG350" s="4"/>
      <c r="AH350" s="4"/>
      <c r="AI350" s="3"/>
      <c r="AJ350" s="4"/>
      <c r="AK350" s="7"/>
      <c r="AW350" s="11"/>
      <c r="BL350" s="6"/>
      <c r="BP350" s="6"/>
    </row>
    <row r="351" spans="1:68" hidden="1" x14ac:dyDescent="0.2">
      <c r="A351" s="11"/>
      <c r="L351" s="7"/>
      <c r="M351" s="7"/>
      <c r="N351" s="7"/>
      <c r="O351" s="7"/>
      <c r="P351" s="7"/>
      <c r="Q351" s="7"/>
      <c r="R351" s="7"/>
      <c r="S351" s="4"/>
      <c r="T351" s="3"/>
      <c r="U351" s="3"/>
      <c r="V351" s="3"/>
      <c r="W351" s="4"/>
      <c r="X351" s="4"/>
      <c r="Y351" s="3"/>
      <c r="Z351" s="7"/>
      <c r="AA351" s="7"/>
      <c r="AB351" s="7"/>
      <c r="AC351" s="3"/>
      <c r="AD351" s="7"/>
      <c r="AE351" s="7"/>
      <c r="AF351" s="7"/>
      <c r="AG351" s="7"/>
      <c r="AH351" s="7"/>
      <c r="AI351" s="7"/>
      <c r="AJ351" s="7"/>
      <c r="AK351" s="4"/>
      <c r="AW351" s="11"/>
      <c r="BL351" s="6"/>
      <c r="BP351" s="6"/>
    </row>
    <row r="352" spans="1:68" hidden="1" x14ac:dyDescent="0.2">
      <c r="A352" s="11"/>
      <c r="L352" s="3"/>
      <c r="M352" s="3"/>
      <c r="N352" s="3"/>
      <c r="O352" s="4"/>
      <c r="P352" s="4"/>
      <c r="Q352" s="3"/>
      <c r="R352" s="4"/>
      <c r="S352" s="9"/>
      <c r="T352" s="9"/>
      <c r="U352" s="9"/>
      <c r="V352" s="9"/>
      <c r="W352" s="9"/>
      <c r="Y352" s="11"/>
      <c r="Z352" s="3"/>
      <c r="AA352" s="3"/>
      <c r="AB352" s="3"/>
      <c r="AC352" s="7"/>
      <c r="AD352" s="3"/>
      <c r="AE352" s="3"/>
      <c r="AF352" s="3"/>
      <c r="AG352" s="4"/>
      <c r="AH352" s="4"/>
      <c r="AI352" s="3"/>
      <c r="AJ352" s="4"/>
      <c r="AK352" s="9"/>
      <c r="AW352" s="17"/>
      <c r="AX352" s="15"/>
      <c r="AY352" s="15"/>
      <c r="AZ352" s="15"/>
      <c r="BA352" s="15"/>
      <c r="BB352" s="15"/>
      <c r="BC352" s="15"/>
      <c r="BD352" s="15"/>
      <c r="BE352" s="15"/>
      <c r="BF352" s="15"/>
      <c r="BG352" s="15"/>
      <c r="BH352" s="15"/>
      <c r="BI352" s="15"/>
      <c r="BJ352" s="15"/>
      <c r="BK352" s="15"/>
      <c r="BL352" s="10"/>
      <c r="BP352" s="6"/>
    </row>
    <row r="353" spans="1:68" hidden="1" x14ac:dyDescent="0.2">
      <c r="A353" s="11"/>
      <c r="L353" s="7"/>
      <c r="M353" s="7"/>
      <c r="N353" s="7"/>
      <c r="O353" s="7"/>
      <c r="P353" s="7"/>
      <c r="Q353" s="7"/>
      <c r="R353" s="7"/>
      <c r="S353" s="3"/>
      <c r="T353" s="3"/>
      <c r="U353" s="3"/>
      <c r="V353" s="4"/>
      <c r="W353" s="4"/>
      <c r="X353" s="3"/>
      <c r="Y353" s="4"/>
      <c r="Z353" s="3"/>
      <c r="AA353" s="3"/>
      <c r="AB353" s="3"/>
      <c r="AC353" s="3"/>
      <c r="AD353" s="7"/>
      <c r="AE353" s="7"/>
      <c r="AF353" s="7"/>
      <c r="AG353" s="7"/>
      <c r="AH353" s="7"/>
      <c r="AI353" s="7"/>
      <c r="AJ353" s="7"/>
      <c r="AK353" s="3"/>
      <c r="BP353" s="6"/>
    </row>
    <row r="354" spans="1:68" hidden="1" x14ac:dyDescent="0.2">
      <c r="A354" s="11"/>
      <c r="L354" s="3"/>
      <c r="M354" s="3"/>
      <c r="N354" s="3"/>
      <c r="O354" s="4"/>
      <c r="P354" s="4"/>
      <c r="Q354" s="3"/>
      <c r="R354" s="4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3"/>
      <c r="AE354" s="3"/>
      <c r="AF354" s="3"/>
      <c r="AG354" s="4"/>
      <c r="AH354" s="4"/>
      <c r="AI354" s="3"/>
      <c r="AJ354" s="4"/>
      <c r="AK354" s="7"/>
      <c r="BP354" s="6"/>
    </row>
    <row r="355" spans="1:68" hidden="1" x14ac:dyDescent="0.2">
      <c r="A355" s="11"/>
      <c r="L355" s="7"/>
      <c r="M355" s="7"/>
      <c r="N355" s="7"/>
      <c r="O355" s="7"/>
      <c r="P355" s="7"/>
      <c r="Q355" s="7"/>
      <c r="R355" s="7"/>
      <c r="S355" s="3"/>
      <c r="T355" s="3"/>
      <c r="U355" s="3"/>
      <c r="V355" s="4"/>
      <c r="W355" s="4"/>
      <c r="X355" s="3"/>
      <c r="Y355" s="4"/>
      <c r="Z355" s="3"/>
      <c r="AA355" s="3"/>
      <c r="AB355" s="3"/>
      <c r="AC355" s="3"/>
      <c r="AD355" s="7"/>
      <c r="AE355" s="7"/>
      <c r="AF355" s="7"/>
      <c r="AG355" s="7"/>
      <c r="AH355" s="7"/>
      <c r="AI355" s="7"/>
      <c r="AJ355" s="7"/>
      <c r="AK355" s="3"/>
      <c r="BP355" s="6"/>
    </row>
    <row r="356" spans="1:68" hidden="1" x14ac:dyDescent="0.2">
      <c r="A356" s="11"/>
      <c r="L356" s="3"/>
      <c r="M356" s="3"/>
      <c r="N356" s="3"/>
      <c r="O356" s="4"/>
      <c r="P356" s="4"/>
      <c r="Q356" s="3"/>
      <c r="R356" s="4"/>
      <c r="S356" s="7"/>
      <c r="T356" s="7"/>
      <c r="U356" s="7"/>
      <c r="V356" s="7"/>
      <c r="W356" s="7"/>
      <c r="X356" s="7"/>
      <c r="Y356" s="7"/>
      <c r="Z356" s="3"/>
      <c r="AA356" s="3"/>
      <c r="AB356" s="7"/>
      <c r="AC356" s="7"/>
      <c r="AD356" s="3"/>
      <c r="AE356" s="3"/>
      <c r="AF356" s="3"/>
      <c r="AG356" s="4"/>
      <c r="AH356" s="4"/>
      <c r="AI356" s="3"/>
      <c r="AJ356" s="4"/>
      <c r="AK356" s="7"/>
    </row>
    <row r="357" spans="1:68" hidden="1" x14ac:dyDescent="0.2">
      <c r="A357" s="11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</row>
    <row r="358" spans="1:68" hidden="1" x14ac:dyDescent="0.2">
      <c r="A358" s="11"/>
      <c r="L358" s="3"/>
      <c r="M358" s="3"/>
      <c r="N358" s="3"/>
      <c r="O358" s="4"/>
      <c r="P358" s="4"/>
      <c r="Q358" s="3"/>
      <c r="R358" s="4"/>
      <c r="S358" s="4"/>
      <c r="T358" s="4"/>
      <c r="U358" s="3"/>
      <c r="V358" s="3"/>
      <c r="W358" s="3"/>
      <c r="X358" s="4"/>
      <c r="Y358" s="4"/>
      <c r="Z358" s="3"/>
      <c r="AA358" s="4"/>
      <c r="AB358" s="4"/>
      <c r="AC358" s="3"/>
      <c r="AD358" s="3"/>
      <c r="AE358" s="3"/>
      <c r="AF358" s="3"/>
      <c r="AG358" s="4"/>
      <c r="AH358" s="4"/>
      <c r="AI358" s="3"/>
      <c r="AJ358" s="4"/>
      <c r="AK358" s="4"/>
    </row>
    <row r="359" spans="1:68" hidden="1" x14ac:dyDescent="0.2">
      <c r="A359" s="11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</row>
    <row r="360" spans="1:68" hidden="1" x14ac:dyDescent="0.2">
      <c r="A360" s="11"/>
      <c r="B360" s="18"/>
      <c r="C360" s="8"/>
      <c r="D360" s="8"/>
      <c r="E360" s="8"/>
      <c r="F360" s="37"/>
      <c r="G360" s="8"/>
      <c r="H360" s="8"/>
      <c r="L360" s="3"/>
      <c r="M360" s="3"/>
      <c r="N360" s="3"/>
      <c r="O360" s="4"/>
      <c r="P360" s="4"/>
      <c r="Q360" s="3"/>
      <c r="R360" s="4"/>
      <c r="S360" s="7"/>
      <c r="T360" s="7"/>
      <c r="U360" s="7"/>
      <c r="V360" s="7"/>
      <c r="W360" s="7"/>
      <c r="X360" s="7"/>
      <c r="Y360" s="7"/>
      <c r="Z360" s="4"/>
      <c r="AA360" s="4"/>
      <c r="AB360" s="3"/>
      <c r="AC360" s="7"/>
      <c r="AD360" s="3"/>
      <c r="AE360" s="3"/>
      <c r="AF360" s="3"/>
      <c r="AG360" s="4"/>
      <c r="AH360" s="4"/>
      <c r="AI360" s="3"/>
      <c r="AJ360" s="4"/>
      <c r="AK360" s="7"/>
      <c r="BP360" s="6"/>
    </row>
    <row r="361" spans="1:68" hidden="1" x14ac:dyDescent="0.2">
      <c r="A361" s="11"/>
      <c r="B361" s="11"/>
      <c r="L361" s="3"/>
      <c r="M361" s="3"/>
      <c r="N361" s="3"/>
      <c r="O361" s="4"/>
      <c r="P361" s="4"/>
      <c r="Q361" s="3"/>
      <c r="R361" s="4"/>
      <c r="S361" s="4"/>
      <c r="T361" s="3"/>
      <c r="U361" s="3"/>
      <c r="V361" s="3"/>
      <c r="W361" s="4"/>
      <c r="X361" s="4"/>
      <c r="Y361" s="3"/>
      <c r="Z361" s="7"/>
      <c r="AA361" s="7"/>
      <c r="AB361" s="7"/>
      <c r="AC361" s="3"/>
      <c r="AD361" s="3"/>
      <c r="AE361" s="3"/>
      <c r="AF361" s="3"/>
      <c r="AG361" s="4"/>
      <c r="AH361" s="4"/>
      <c r="AI361" s="3"/>
      <c r="AJ361" s="4"/>
      <c r="AK361" s="4"/>
      <c r="BP361" s="6"/>
    </row>
    <row r="362" spans="1:68" hidden="1" x14ac:dyDescent="0.2">
      <c r="A362" s="11"/>
      <c r="B362" s="11"/>
      <c r="L362" s="7"/>
      <c r="M362" s="7"/>
      <c r="N362" s="7"/>
      <c r="O362" s="7"/>
      <c r="P362" s="7"/>
      <c r="Q362" s="7"/>
      <c r="R362" s="7"/>
      <c r="S362" s="9"/>
      <c r="T362" s="9"/>
      <c r="U362" s="9"/>
      <c r="V362" s="9"/>
      <c r="W362" s="9"/>
      <c r="Y362" s="11"/>
      <c r="Z362" s="3"/>
      <c r="AA362" s="3"/>
      <c r="AB362" s="3"/>
      <c r="AC362" s="7"/>
      <c r="AD362" s="7"/>
      <c r="AE362" s="7"/>
      <c r="AF362" s="7"/>
      <c r="AG362" s="7"/>
      <c r="AH362" s="7"/>
      <c r="AI362" s="7"/>
      <c r="AJ362" s="7"/>
      <c r="AK362" s="9"/>
      <c r="BP362" s="6"/>
    </row>
    <row r="363" spans="1:68" hidden="1" x14ac:dyDescent="0.2">
      <c r="A363" s="11"/>
      <c r="B363" s="17"/>
      <c r="C363" s="15"/>
      <c r="D363" s="15"/>
      <c r="E363" s="15"/>
      <c r="F363" s="38"/>
      <c r="G363" s="15"/>
      <c r="L363" s="3"/>
      <c r="M363" s="3"/>
      <c r="N363" s="3"/>
      <c r="O363" s="4"/>
      <c r="P363" s="4"/>
      <c r="Q363" s="3"/>
      <c r="R363" s="4"/>
      <c r="S363" s="3"/>
      <c r="T363" s="3"/>
      <c r="U363" s="3"/>
      <c r="V363" s="4"/>
      <c r="W363" s="4"/>
      <c r="X363" s="3"/>
      <c r="Y363" s="4"/>
      <c r="Z363" s="7"/>
      <c r="AA363" s="7"/>
      <c r="AB363" s="3"/>
      <c r="AC363" s="3"/>
      <c r="AD363" s="3"/>
      <c r="AE363" s="3"/>
      <c r="AF363" s="3"/>
      <c r="AG363" s="4"/>
      <c r="AH363" s="4"/>
      <c r="AI363" s="3"/>
      <c r="AJ363" s="4"/>
      <c r="AK363" s="3"/>
      <c r="BP363" s="6"/>
    </row>
    <row r="364" spans="1:68" hidden="1" x14ac:dyDescent="0.2">
      <c r="A364" s="13"/>
      <c r="B364" s="11"/>
      <c r="E364" s="6"/>
      <c r="G364" s="6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3"/>
      <c r="AA364" s="3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BP364" s="6"/>
    </row>
    <row r="365" spans="1:68" hidden="1" x14ac:dyDescent="0.2">
      <c r="A365" s="11"/>
      <c r="B365" s="11"/>
      <c r="H365" s="6"/>
      <c r="L365" s="3"/>
      <c r="M365" s="3"/>
      <c r="N365" s="3"/>
      <c r="O365" s="4"/>
      <c r="P365" s="4"/>
      <c r="Q365" s="3"/>
      <c r="R365" s="4"/>
      <c r="S365" s="3"/>
      <c r="T365" s="3"/>
      <c r="U365" s="3"/>
      <c r="V365" s="4"/>
      <c r="W365" s="4"/>
      <c r="X365" s="3"/>
      <c r="Y365" s="4"/>
      <c r="Z365" s="3"/>
      <c r="AA365" s="3"/>
      <c r="AB365" s="3"/>
      <c r="AC365" s="3"/>
      <c r="AD365" s="3"/>
      <c r="AE365" s="3"/>
      <c r="AF365" s="3"/>
      <c r="AG365" s="4"/>
      <c r="AH365" s="4"/>
      <c r="AI365" s="3"/>
      <c r="AJ365" s="4"/>
      <c r="AK365" s="3"/>
      <c r="BP365" s="6"/>
    </row>
    <row r="366" spans="1:68" hidden="1" x14ac:dyDescent="0.2">
      <c r="A366" s="11"/>
      <c r="B366" s="17"/>
      <c r="C366" s="15"/>
      <c r="D366" s="15"/>
      <c r="E366" s="15"/>
      <c r="F366" s="38"/>
      <c r="G366" s="15"/>
      <c r="H366" s="15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BP366" s="6"/>
    </row>
    <row r="367" spans="1:68" hidden="1" x14ac:dyDescent="0.2">
      <c r="L367" s="3"/>
      <c r="M367" s="3"/>
      <c r="N367" s="3"/>
      <c r="O367" s="4"/>
      <c r="P367" s="4"/>
      <c r="Q367" s="3"/>
      <c r="R367" s="4"/>
      <c r="S367" s="3"/>
      <c r="T367" s="3"/>
      <c r="U367" s="3"/>
      <c r="V367" s="4"/>
      <c r="W367" s="4"/>
      <c r="X367" s="3"/>
      <c r="Y367" s="4"/>
      <c r="Z367" s="3"/>
      <c r="AA367" s="3"/>
      <c r="AB367" s="3"/>
      <c r="AC367" s="3"/>
      <c r="AD367" s="3"/>
      <c r="AE367" s="3"/>
      <c r="AF367" s="3"/>
      <c r="AG367" s="4"/>
      <c r="AH367" s="4"/>
      <c r="AI367" s="3"/>
      <c r="AJ367" s="4"/>
      <c r="AK367" s="3"/>
      <c r="BP367" s="6"/>
    </row>
    <row r="368" spans="1:68" hidden="1" x14ac:dyDescent="0.2">
      <c r="L368" s="3"/>
      <c r="M368" s="3"/>
      <c r="N368" s="3"/>
      <c r="O368" s="4"/>
      <c r="P368" s="4"/>
      <c r="Q368" s="3"/>
      <c r="R368" s="4"/>
      <c r="S368" s="7"/>
      <c r="T368" s="7"/>
      <c r="U368" s="7"/>
      <c r="V368" s="7"/>
      <c r="W368" s="7"/>
      <c r="X368" s="7"/>
      <c r="Y368" s="7"/>
      <c r="Z368" s="3"/>
      <c r="AA368" s="3"/>
      <c r="AB368" s="3"/>
      <c r="AC368" s="7"/>
      <c r="AD368" s="3"/>
      <c r="AE368" s="3"/>
      <c r="AF368" s="3"/>
      <c r="AG368" s="4"/>
      <c r="AH368" s="4"/>
      <c r="AI368" s="3"/>
      <c r="AJ368" s="4"/>
      <c r="AK368" s="7"/>
      <c r="BP368" s="6"/>
    </row>
    <row r="369" spans="10:68" hidden="1" x14ac:dyDescent="0.2">
      <c r="J369" s="15"/>
      <c r="K369" s="15"/>
      <c r="L369" s="7"/>
      <c r="M369" s="7"/>
      <c r="N369" s="7"/>
      <c r="O369" s="7"/>
      <c r="P369" s="7"/>
      <c r="Q369" s="7"/>
      <c r="R369" s="7"/>
      <c r="S369" s="4"/>
      <c r="T369" s="3"/>
      <c r="U369" s="3"/>
      <c r="V369" s="3"/>
      <c r="W369" s="4"/>
      <c r="X369" s="4"/>
      <c r="Y369" s="3"/>
      <c r="Z369" s="7"/>
      <c r="AA369" s="7"/>
      <c r="AB369" s="7"/>
      <c r="AC369" s="3"/>
      <c r="AD369" s="7"/>
      <c r="AE369" s="7"/>
      <c r="AF369" s="7"/>
      <c r="AG369" s="7"/>
      <c r="AH369" s="7"/>
      <c r="AI369" s="7"/>
      <c r="AJ369" s="7"/>
      <c r="AK369" s="4"/>
      <c r="AL369" s="15"/>
      <c r="AM369" s="15"/>
      <c r="AN369" s="15"/>
      <c r="AO369" s="15"/>
      <c r="AP369" s="15"/>
      <c r="AQ369" s="15"/>
      <c r="AR369" s="15"/>
      <c r="AS369" s="15"/>
      <c r="AT369" s="15"/>
      <c r="AU369" s="15"/>
      <c r="AV369" s="15"/>
      <c r="AW369" s="15"/>
      <c r="AX369" s="15"/>
      <c r="AY369" s="15"/>
      <c r="AZ369" s="15"/>
      <c r="BA369" s="15"/>
      <c r="BB369" s="15"/>
      <c r="BC369" s="15"/>
      <c r="BD369" s="15"/>
      <c r="BE369" s="15"/>
      <c r="BF369" s="15"/>
      <c r="BG369" s="15"/>
      <c r="BH369" s="15"/>
      <c r="BI369" s="15"/>
      <c r="BJ369" s="15"/>
      <c r="BK369" s="15"/>
      <c r="BL369" s="15"/>
      <c r="BM369" s="15"/>
      <c r="BN369" s="15"/>
      <c r="BO369" s="15"/>
      <c r="BP369" s="10"/>
    </row>
    <row r="370" spans="10:68" hidden="1" x14ac:dyDescent="0.2">
      <c r="L370" s="3"/>
      <c r="M370" s="3"/>
      <c r="N370" s="3"/>
      <c r="O370" s="4"/>
      <c r="P370" s="4"/>
      <c r="Q370" s="3"/>
      <c r="R370" s="4"/>
      <c r="S370" s="9"/>
      <c r="T370" s="9"/>
      <c r="U370" s="9"/>
      <c r="V370" s="9"/>
      <c r="W370" s="9"/>
      <c r="Y370" s="11"/>
      <c r="Z370" s="3"/>
      <c r="AA370" s="3"/>
      <c r="AB370" s="3"/>
      <c r="AC370" s="7"/>
      <c r="AD370" s="3"/>
      <c r="AE370" s="3"/>
      <c r="AF370" s="3"/>
      <c r="AG370" s="4"/>
      <c r="AH370" s="4"/>
      <c r="AI370" s="3"/>
      <c r="AJ370" s="4"/>
      <c r="AK370" s="9"/>
    </row>
    <row r="371" spans="10:68" hidden="1" x14ac:dyDescent="0.2">
      <c r="L371" s="7"/>
      <c r="M371" s="7"/>
      <c r="N371" s="7"/>
      <c r="O371" s="7"/>
      <c r="P371" s="7"/>
      <c r="Q371" s="7"/>
      <c r="R371" s="7"/>
      <c r="S371" s="3"/>
      <c r="T371" s="3"/>
      <c r="U371" s="3"/>
      <c r="V371" s="4"/>
      <c r="W371" s="4"/>
      <c r="X371" s="3"/>
      <c r="Y371" s="4"/>
      <c r="Z371" s="3"/>
      <c r="AA371" s="3"/>
      <c r="AB371" s="3"/>
      <c r="AC371" s="3"/>
      <c r="AD371" s="7"/>
      <c r="AE371" s="7"/>
      <c r="AF371" s="7"/>
      <c r="AG371" s="7"/>
      <c r="AH371" s="7"/>
      <c r="AI371" s="7"/>
      <c r="AJ371" s="7"/>
      <c r="AK371" s="3"/>
    </row>
    <row r="372" spans="10:68" hidden="1" x14ac:dyDescent="0.2">
      <c r="L372" s="3"/>
      <c r="M372" s="3"/>
      <c r="N372" s="3"/>
      <c r="O372" s="4"/>
      <c r="P372" s="4"/>
      <c r="Q372" s="3"/>
      <c r="R372" s="4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3"/>
      <c r="AE372" s="3"/>
      <c r="AF372" s="3"/>
      <c r="AG372" s="4"/>
      <c r="AH372" s="4"/>
      <c r="AI372" s="3"/>
      <c r="AJ372" s="4"/>
      <c r="AK372" s="7"/>
    </row>
    <row r="373" spans="10:68" hidden="1" x14ac:dyDescent="0.2">
      <c r="L373" s="7"/>
      <c r="M373" s="7"/>
      <c r="N373" s="7"/>
      <c r="O373" s="7"/>
      <c r="P373" s="7"/>
      <c r="Q373" s="7"/>
      <c r="R373" s="7"/>
      <c r="S373" s="3"/>
      <c r="T373" s="3"/>
      <c r="U373" s="3"/>
      <c r="V373" s="4"/>
      <c r="W373" s="4"/>
      <c r="X373" s="3"/>
      <c r="Y373" s="4"/>
      <c r="Z373" s="3"/>
      <c r="AA373" s="3"/>
      <c r="AB373" s="3"/>
      <c r="AC373" s="3"/>
      <c r="AD373" s="7"/>
      <c r="AE373" s="7"/>
      <c r="AF373" s="7"/>
      <c r="AG373" s="7"/>
      <c r="AH373" s="7"/>
      <c r="AI373" s="7"/>
      <c r="AJ373" s="7"/>
      <c r="AK373" s="3"/>
    </row>
    <row r="374" spans="10:68" hidden="1" x14ac:dyDescent="0.2">
      <c r="L374" s="3"/>
      <c r="M374" s="3"/>
      <c r="N374" s="3"/>
      <c r="O374" s="4"/>
      <c r="P374" s="4"/>
      <c r="Q374" s="3"/>
      <c r="R374" s="4"/>
      <c r="S374" s="7"/>
      <c r="T374" s="7"/>
      <c r="U374" s="7"/>
      <c r="V374" s="7"/>
      <c r="W374" s="7"/>
      <c r="X374" s="7"/>
      <c r="Y374" s="7"/>
      <c r="Z374" s="3"/>
      <c r="AA374" s="3"/>
      <c r="AB374" s="7"/>
      <c r="AC374" s="7"/>
      <c r="AD374" s="3"/>
      <c r="AE374" s="3"/>
      <c r="AF374" s="3"/>
      <c r="AG374" s="4"/>
      <c r="AH374" s="4"/>
      <c r="AI374" s="3"/>
      <c r="AJ374" s="4"/>
      <c r="AK374" s="7"/>
    </row>
    <row r="375" spans="10:68" hidden="1" x14ac:dyDescent="0.2"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</row>
    <row r="376" spans="10:68" hidden="1" x14ac:dyDescent="0.2">
      <c r="L376" s="3"/>
      <c r="M376" s="3"/>
      <c r="N376" s="3"/>
      <c r="O376" s="4"/>
      <c r="P376" s="4"/>
      <c r="Q376" s="3"/>
      <c r="R376" s="4"/>
      <c r="S376" s="4"/>
      <c r="T376" s="4"/>
      <c r="U376" s="3"/>
      <c r="V376" s="3"/>
      <c r="W376" s="3"/>
      <c r="X376" s="4"/>
      <c r="Y376" s="4"/>
      <c r="Z376" s="3"/>
      <c r="AA376" s="4"/>
      <c r="AB376" s="4"/>
      <c r="AC376" s="3"/>
      <c r="AD376" s="3"/>
      <c r="AE376" s="3"/>
      <c r="AF376" s="3"/>
      <c r="AG376" s="4"/>
      <c r="AH376" s="4"/>
      <c r="AI376" s="3"/>
      <c r="AJ376" s="4"/>
      <c r="AK376" s="4"/>
    </row>
    <row r="377" spans="10:68" hidden="1" x14ac:dyDescent="0.2"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</row>
    <row r="378" spans="10:68" hidden="1" x14ac:dyDescent="0.2">
      <c r="L378" s="3"/>
      <c r="M378" s="3"/>
      <c r="N378" s="3"/>
      <c r="O378" s="4"/>
      <c r="P378" s="4"/>
      <c r="Q378" s="3"/>
      <c r="R378" s="4"/>
      <c r="S378" s="7"/>
      <c r="T378" s="7"/>
      <c r="U378" s="7"/>
      <c r="V378" s="7"/>
      <c r="W378" s="7"/>
      <c r="X378" s="7"/>
      <c r="Y378" s="7"/>
      <c r="Z378" s="4"/>
      <c r="AA378" s="4"/>
      <c r="AB378" s="3"/>
      <c r="AC378" s="7"/>
      <c r="AD378" s="3"/>
      <c r="AE378" s="3"/>
      <c r="AF378" s="3"/>
      <c r="AG378" s="4"/>
      <c r="AH378" s="4"/>
      <c r="AI378" s="3"/>
      <c r="AJ378" s="4"/>
      <c r="AK378" s="7"/>
    </row>
    <row r="379" spans="10:68" hidden="1" x14ac:dyDescent="0.2">
      <c r="L379" s="3"/>
      <c r="M379" s="3"/>
      <c r="N379" s="3"/>
      <c r="O379" s="4"/>
      <c r="P379" s="4"/>
      <c r="Q379" s="3"/>
      <c r="R379" s="4"/>
      <c r="S379" s="4"/>
      <c r="T379" s="3"/>
      <c r="U379" s="3"/>
      <c r="V379" s="3"/>
      <c r="W379" s="4"/>
      <c r="X379" s="4"/>
      <c r="Y379" s="3"/>
      <c r="Z379" s="7"/>
      <c r="AA379" s="7"/>
      <c r="AB379" s="7"/>
      <c r="AC379" s="3"/>
      <c r="AD379" s="3"/>
      <c r="AE379" s="3"/>
      <c r="AF379" s="3"/>
      <c r="AG379" s="4"/>
      <c r="AH379" s="4"/>
      <c r="AI379" s="3"/>
      <c r="AJ379" s="4"/>
      <c r="AK379" s="4"/>
    </row>
    <row r="380" spans="10:68" hidden="1" x14ac:dyDescent="0.2">
      <c r="L380" s="7"/>
      <c r="M380" s="7"/>
      <c r="N380" s="7"/>
      <c r="O380" s="7"/>
      <c r="P380" s="7"/>
      <c r="Q380" s="7"/>
      <c r="R380" s="7"/>
      <c r="S380" s="9"/>
      <c r="T380" s="9"/>
      <c r="U380" s="9"/>
      <c r="V380" s="9"/>
      <c r="W380" s="9"/>
      <c r="Y380" s="11"/>
      <c r="Z380" s="3"/>
      <c r="AA380" s="3"/>
      <c r="AB380" s="3"/>
      <c r="AC380" s="7"/>
      <c r="AD380" s="7"/>
      <c r="AE380" s="7"/>
      <c r="AF380" s="7"/>
      <c r="AG380" s="7"/>
      <c r="AH380" s="7"/>
      <c r="AI380" s="7"/>
      <c r="AJ380" s="7"/>
      <c r="AK380" s="9"/>
    </row>
    <row r="381" spans="10:68" hidden="1" x14ac:dyDescent="0.2">
      <c r="L381" s="3"/>
      <c r="M381" s="3"/>
      <c r="N381" s="3"/>
      <c r="O381" s="4"/>
      <c r="P381" s="4"/>
      <c r="Q381" s="3"/>
      <c r="R381" s="4"/>
      <c r="S381" s="3"/>
      <c r="T381" s="3"/>
      <c r="U381" s="3"/>
      <c r="V381" s="4"/>
      <c r="W381" s="4"/>
      <c r="X381" s="3"/>
      <c r="Y381" s="4"/>
      <c r="Z381" s="7"/>
      <c r="AA381" s="7"/>
      <c r="AB381" s="3"/>
      <c r="AC381" s="3"/>
      <c r="AD381" s="3"/>
      <c r="AE381" s="3"/>
      <c r="AF381" s="3"/>
      <c r="AG381" s="4"/>
      <c r="AH381" s="4"/>
      <c r="AI381" s="3"/>
      <c r="AJ381" s="4"/>
      <c r="AK381" s="3"/>
    </row>
    <row r="382" spans="10:68" hidden="1" x14ac:dyDescent="0.2"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3"/>
      <c r="AA382" s="3"/>
      <c r="AB382" s="7"/>
      <c r="AC382" s="7"/>
      <c r="AD382" s="7"/>
      <c r="AE382" s="7"/>
      <c r="AF382" s="7"/>
      <c r="AG382" s="7"/>
      <c r="AH382" s="7"/>
      <c r="AI382" s="7"/>
      <c r="AJ382" s="7"/>
      <c r="AK382" s="7"/>
    </row>
    <row r="383" spans="10:68" hidden="1" x14ac:dyDescent="0.2">
      <c r="L383" s="3"/>
      <c r="M383" s="3"/>
      <c r="N383" s="3"/>
      <c r="O383" s="4"/>
      <c r="P383" s="4"/>
      <c r="Q383" s="3"/>
      <c r="R383" s="4"/>
      <c r="S383" s="3"/>
      <c r="T383" s="3"/>
      <c r="U383" s="3"/>
      <c r="V383" s="4"/>
      <c r="W383" s="4"/>
      <c r="X383" s="3"/>
      <c r="Y383" s="4"/>
      <c r="Z383" s="3"/>
      <c r="AA383" s="3"/>
      <c r="AB383" s="3"/>
      <c r="AC383" s="3"/>
      <c r="AD383" s="3"/>
      <c r="AE383" s="3"/>
      <c r="AF383" s="3"/>
      <c r="AG383" s="4"/>
      <c r="AH383" s="4"/>
      <c r="AI383" s="3"/>
      <c r="AJ383" s="4"/>
      <c r="AK383" s="3"/>
    </row>
    <row r="384" spans="10:68" hidden="1" x14ac:dyDescent="0.2"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</row>
    <row r="385" spans="12:37" hidden="1" x14ac:dyDescent="0.2">
      <c r="L385" s="3"/>
      <c r="M385" s="3"/>
      <c r="N385" s="3"/>
      <c r="O385" s="4"/>
      <c r="P385" s="4"/>
      <c r="Q385" s="3"/>
      <c r="R385" s="4"/>
      <c r="S385" s="3"/>
      <c r="T385" s="3"/>
      <c r="U385" s="3"/>
      <c r="V385" s="4"/>
      <c r="W385" s="4"/>
      <c r="X385" s="3"/>
      <c r="Y385" s="4"/>
      <c r="Z385" s="3"/>
      <c r="AA385" s="3"/>
      <c r="AB385" s="3"/>
      <c r="AC385" s="3"/>
      <c r="AD385" s="3"/>
      <c r="AE385" s="3"/>
      <c r="AF385" s="3"/>
      <c r="AG385" s="4"/>
      <c r="AH385" s="4"/>
      <c r="AI385" s="3"/>
      <c r="AJ385" s="4"/>
      <c r="AK385" s="3"/>
    </row>
    <row r="386" spans="12:37" hidden="1" x14ac:dyDescent="0.2">
      <c r="L386" s="3"/>
      <c r="M386" s="3"/>
      <c r="N386" s="3"/>
      <c r="O386" s="4"/>
      <c r="P386" s="4"/>
      <c r="Q386" s="3"/>
      <c r="R386" s="4"/>
      <c r="S386" s="7"/>
      <c r="T386" s="7"/>
      <c r="U386" s="7"/>
      <c r="V386" s="7"/>
      <c r="W386" s="7"/>
      <c r="X386" s="7"/>
      <c r="Y386" s="7"/>
      <c r="Z386" s="3"/>
      <c r="AA386" s="3"/>
      <c r="AB386" s="3"/>
      <c r="AC386" s="7"/>
      <c r="AD386" s="3"/>
      <c r="AE386" s="3"/>
      <c r="AF386" s="3"/>
      <c r="AG386" s="4"/>
      <c r="AH386" s="4"/>
      <c r="AI386" s="3"/>
      <c r="AJ386" s="4"/>
      <c r="AK386" s="7"/>
    </row>
    <row r="387" spans="12:37" hidden="1" x14ac:dyDescent="0.2">
      <c r="L387" s="7"/>
      <c r="M387" s="7"/>
      <c r="N387" s="7"/>
      <c r="O387" s="7"/>
      <c r="P387" s="7"/>
      <c r="Q387" s="7"/>
      <c r="R387" s="7"/>
      <c r="S387" s="4"/>
      <c r="T387" s="3"/>
      <c r="U387" s="3"/>
      <c r="V387" s="3"/>
      <c r="W387" s="4"/>
      <c r="X387" s="4"/>
      <c r="Y387" s="3"/>
      <c r="Z387" s="7"/>
      <c r="AA387" s="7"/>
      <c r="AB387" s="7"/>
      <c r="AC387" s="3"/>
      <c r="AD387" s="7"/>
      <c r="AE387" s="7"/>
      <c r="AF387" s="7"/>
      <c r="AG387" s="7"/>
      <c r="AH387" s="7"/>
      <c r="AI387" s="7"/>
      <c r="AJ387" s="7"/>
      <c r="AK387" s="4"/>
    </row>
    <row r="388" spans="12:37" hidden="1" x14ac:dyDescent="0.2">
      <c r="L388" s="3"/>
      <c r="M388" s="3"/>
      <c r="N388" s="3"/>
      <c r="O388" s="4"/>
      <c r="P388" s="4"/>
      <c r="Q388" s="3"/>
      <c r="R388" s="4"/>
      <c r="S388" s="9"/>
      <c r="T388" s="9"/>
      <c r="U388" s="9"/>
      <c r="V388" s="9"/>
      <c r="W388" s="9"/>
      <c r="Y388" s="11"/>
      <c r="Z388" s="3"/>
      <c r="AA388" s="3"/>
      <c r="AB388" s="3"/>
      <c r="AC388" s="7"/>
      <c r="AD388" s="3"/>
      <c r="AE388" s="3"/>
      <c r="AF388" s="3"/>
      <c r="AG388" s="4"/>
      <c r="AH388" s="4"/>
      <c r="AI388" s="3"/>
      <c r="AJ388" s="4"/>
      <c r="AK388" s="9"/>
    </row>
    <row r="389" spans="12:37" hidden="1" x14ac:dyDescent="0.2">
      <c r="L389" s="7"/>
      <c r="M389" s="7"/>
      <c r="N389" s="7"/>
      <c r="O389" s="7"/>
      <c r="P389" s="7"/>
      <c r="Q389" s="7"/>
      <c r="R389" s="7"/>
      <c r="S389" s="3"/>
      <c r="T389" s="3"/>
      <c r="U389" s="3"/>
      <c r="V389" s="4"/>
      <c r="W389" s="4"/>
      <c r="X389" s="3"/>
      <c r="Y389" s="4"/>
      <c r="Z389" s="3"/>
      <c r="AA389" s="3"/>
      <c r="AB389" s="3"/>
      <c r="AC389" s="3"/>
      <c r="AD389" s="7"/>
      <c r="AE389" s="7"/>
      <c r="AF389" s="7"/>
      <c r="AG389" s="7"/>
      <c r="AH389" s="7"/>
      <c r="AI389" s="7"/>
      <c r="AJ389" s="7"/>
      <c r="AK389" s="3"/>
    </row>
    <row r="390" spans="12:37" hidden="1" x14ac:dyDescent="0.2">
      <c r="L390" s="3"/>
      <c r="M390" s="3"/>
      <c r="N390" s="3"/>
      <c r="O390" s="4"/>
      <c r="P390" s="4"/>
      <c r="Q390" s="3"/>
      <c r="R390" s="4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3"/>
      <c r="AE390" s="3"/>
      <c r="AF390" s="3"/>
      <c r="AG390" s="4"/>
      <c r="AH390" s="4"/>
      <c r="AI390" s="3"/>
      <c r="AJ390" s="4"/>
      <c r="AK390" s="7"/>
    </row>
    <row r="391" spans="12:37" hidden="1" x14ac:dyDescent="0.2">
      <c r="L391" s="7"/>
      <c r="M391" s="7"/>
      <c r="N391" s="7"/>
      <c r="O391" s="7"/>
      <c r="P391" s="7"/>
      <c r="Q391" s="7"/>
      <c r="R391" s="7"/>
      <c r="S391" s="3"/>
      <c r="T391" s="3"/>
      <c r="U391" s="3"/>
      <c r="V391" s="4"/>
      <c r="W391" s="4"/>
      <c r="X391" s="3"/>
      <c r="Y391" s="4"/>
      <c r="Z391" s="3"/>
      <c r="AA391" s="3"/>
      <c r="AB391" s="3"/>
      <c r="AC391" s="3"/>
      <c r="AD391" s="7"/>
      <c r="AE391" s="7"/>
      <c r="AF391" s="7"/>
      <c r="AG391" s="7"/>
      <c r="AH391" s="7"/>
      <c r="AI391" s="7"/>
      <c r="AJ391" s="7"/>
      <c r="AK391" s="3"/>
    </row>
    <row r="392" spans="12:37" hidden="1" x14ac:dyDescent="0.2">
      <c r="L392" s="3"/>
      <c r="M392" s="3"/>
      <c r="N392" s="3"/>
      <c r="O392" s="4"/>
      <c r="P392" s="4"/>
      <c r="Q392" s="3"/>
      <c r="R392" s="4"/>
      <c r="S392" s="7"/>
      <c r="T392" s="7"/>
      <c r="U392" s="7"/>
      <c r="V392" s="7"/>
      <c r="W392" s="7"/>
      <c r="X392" s="7"/>
      <c r="Y392" s="7"/>
      <c r="Z392" s="3"/>
      <c r="AA392" s="3"/>
      <c r="AB392" s="7"/>
      <c r="AC392" s="7"/>
      <c r="AD392" s="3"/>
      <c r="AE392" s="3"/>
      <c r="AF392" s="3"/>
      <c r="AG392" s="4"/>
      <c r="AH392" s="4"/>
      <c r="AI392" s="3"/>
      <c r="AJ392" s="4"/>
      <c r="AK392" s="7"/>
    </row>
    <row r="393" spans="12:37" hidden="1" x14ac:dyDescent="0.2"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</row>
    <row r="394" spans="12:37" hidden="1" x14ac:dyDescent="0.2">
      <c r="L394" s="3"/>
      <c r="M394" s="3"/>
      <c r="N394" s="3"/>
      <c r="O394" s="4"/>
      <c r="P394" s="4"/>
      <c r="Q394" s="3"/>
      <c r="R394" s="4"/>
      <c r="S394" s="4"/>
      <c r="T394" s="4"/>
      <c r="U394" s="3"/>
      <c r="V394" s="3"/>
      <c r="W394" s="3"/>
      <c r="X394" s="4"/>
      <c r="Y394" s="4"/>
      <c r="Z394" s="3"/>
      <c r="AA394" s="4"/>
      <c r="AB394" s="4"/>
      <c r="AC394" s="3"/>
      <c r="AD394" s="3"/>
      <c r="AE394" s="3"/>
      <c r="AF394" s="3"/>
      <c r="AG394" s="4"/>
      <c r="AH394" s="4"/>
      <c r="AI394" s="3"/>
      <c r="AJ394" s="4"/>
      <c r="AK394" s="4"/>
    </row>
    <row r="395" spans="12:37" hidden="1" x14ac:dyDescent="0.2"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</row>
    <row r="396" spans="12:37" hidden="1" x14ac:dyDescent="0.2">
      <c r="L396" s="3"/>
      <c r="M396" s="3"/>
      <c r="N396" s="3"/>
      <c r="O396" s="4"/>
      <c r="P396" s="4"/>
      <c r="Q396" s="3"/>
      <c r="R396" s="4"/>
      <c r="S396" s="7"/>
      <c r="T396" s="7"/>
      <c r="U396" s="7"/>
      <c r="V396" s="7"/>
      <c r="W396" s="7"/>
      <c r="X396" s="7"/>
      <c r="Y396" s="7"/>
      <c r="Z396" s="4"/>
      <c r="AA396" s="4"/>
      <c r="AB396" s="3"/>
      <c r="AC396" s="7"/>
      <c r="AD396" s="3"/>
      <c r="AE396" s="3"/>
      <c r="AF396" s="3"/>
      <c r="AG396" s="4"/>
      <c r="AH396" s="4"/>
      <c r="AI396" s="3"/>
      <c r="AJ396" s="4"/>
      <c r="AK396" s="7"/>
    </row>
    <row r="397" spans="12:37" hidden="1" x14ac:dyDescent="0.2">
      <c r="L397" s="3"/>
      <c r="M397" s="3"/>
      <c r="N397" s="3"/>
      <c r="O397" s="4"/>
      <c r="P397" s="4"/>
      <c r="Q397" s="3"/>
      <c r="R397" s="4"/>
      <c r="S397" s="4"/>
      <c r="T397" s="3"/>
      <c r="U397" s="3"/>
      <c r="V397" s="3"/>
      <c r="W397" s="4"/>
      <c r="X397" s="4"/>
      <c r="Y397" s="3"/>
      <c r="Z397" s="7"/>
      <c r="AA397" s="7"/>
      <c r="AB397" s="7"/>
      <c r="AC397" s="3"/>
      <c r="AD397" s="3"/>
      <c r="AE397" s="3"/>
      <c r="AF397" s="3"/>
      <c r="AG397" s="4"/>
      <c r="AH397" s="4"/>
      <c r="AI397" s="3"/>
      <c r="AJ397" s="4"/>
      <c r="AK397" s="4"/>
    </row>
    <row r="398" spans="12:37" hidden="1" x14ac:dyDescent="0.2">
      <c r="L398" s="7"/>
      <c r="M398" s="7"/>
      <c r="N398" s="7"/>
      <c r="O398" s="7"/>
      <c r="P398" s="7"/>
      <c r="Q398" s="7"/>
      <c r="R398" s="7"/>
      <c r="S398" s="9"/>
      <c r="T398" s="9"/>
      <c r="U398" s="9"/>
      <c r="V398" s="9"/>
      <c r="W398" s="9"/>
      <c r="Y398" s="11"/>
      <c r="Z398" s="3"/>
      <c r="AA398" s="3"/>
      <c r="AB398" s="3"/>
      <c r="AC398" s="7"/>
      <c r="AD398" s="7"/>
      <c r="AE398" s="7"/>
      <c r="AF398" s="7"/>
      <c r="AG398" s="7"/>
      <c r="AH398" s="7"/>
      <c r="AI398" s="7"/>
      <c r="AJ398" s="7"/>
      <c r="AK398" s="9"/>
    </row>
    <row r="399" spans="12:37" hidden="1" x14ac:dyDescent="0.2">
      <c r="L399" s="3"/>
      <c r="M399" s="3"/>
      <c r="N399" s="3"/>
      <c r="O399" s="4"/>
      <c r="P399" s="4"/>
      <c r="Q399" s="3"/>
      <c r="R399" s="4"/>
      <c r="S399" s="3"/>
      <c r="T399" s="3"/>
      <c r="U399" s="3"/>
      <c r="V399" s="4"/>
      <c r="W399" s="4"/>
      <c r="X399" s="3"/>
      <c r="Y399" s="4"/>
      <c r="Z399" s="7"/>
      <c r="AA399" s="7"/>
      <c r="AB399" s="3"/>
      <c r="AC399" s="3"/>
      <c r="AD399" s="3"/>
      <c r="AE399" s="3"/>
      <c r="AF399" s="3"/>
      <c r="AG399" s="4"/>
      <c r="AH399" s="4"/>
      <c r="AI399" s="3"/>
      <c r="AJ399" s="4"/>
      <c r="AK399" s="3"/>
    </row>
    <row r="400" spans="12:37" hidden="1" x14ac:dyDescent="0.2"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3"/>
      <c r="AA400" s="3"/>
      <c r="AB400" s="7"/>
      <c r="AC400" s="7"/>
      <c r="AD400" s="7"/>
      <c r="AE400" s="7"/>
      <c r="AF400" s="7"/>
      <c r="AG400" s="7"/>
      <c r="AH400" s="7"/>
      <c r="AI400" s="7"/>
      <c r="AJ400" s="7"/>
      <c r="AK400" s="7"/>
    </row>
    <row r="401" spans="12:37" hidden="1" x14ac:dyDescent="0.2">
      <c r="L401" s="3"/>
      <c r="M401" s="3"/>
      <c r="N401" s="3"/>
      <c r="O401" s="4"/>
      <c r="P401" s="4"/>
      <c r="Q401" s="3"/>
      <c r="R401" s="4"/>
      <c r="S401" s="3"/>
      <c r="T401" s="3"/>
      <c r="U401" s="3"/>
      <c r="V401" s="4"/>
      <c r="W401" s="4"/>
      <c r="X401" s="3"/>
      <c r="Y401" s="4"/>
      <c r="Z401" s="3"/>
      <c r="AA401" s="3"/>
      <c r="AB401" s="3"/>
      <c r="AC401" s="3"/>
      <c r="AD401" s="3"/>
      <c r="AE401" s="3"/>
      <c r="AF401" s="3"/>
      <c r="AG401" s="4"/>
      <c r="AH401" s="4"/>
      <c r="AI401" s="3"/>
      <c r="AJ401" s="4"/>
      <c r="AK401" s="3"/>
    </row>
    <row r="402" spans="12:37" hidden="1" x14ac:dyDescent="0.2"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</row>
    <row r="403" spans="12:37" hidden="1" x14ac:dyDescent="0.2">
      <c r="L403" s="3"/>
      <c r="M403" s="3"/>
      <c r="N403" s="3"/>
      <c r="O403" s="4"/>
      <c r="P403" s="4"/>
      <c r="Q403" s="3"/>
      <c r="R403" s="4"/>
      <c r="S403" s="3"/>
      <c r="T403" s="3"/>
      <c r="U403" s="3"/>
      <c r="V403" s="4"/>
      <c r="W403" s="4"/>
      <c r="X403" s="3"/>
      <c r="Y403" s="4"/>
      <c r="Z403" s="3"/>
      <c r="AA403" s="3"/>
      <c r="AB403" s="3"/>
      <c r="AC403" s="3"/>
      <c r="AD403" s="3"/>
      <c r="AE403" s="3"/>
      <c r="AF403" s="3"/>
      <c r="AG403" s="4"/>
      <c r="AH403" s="4"/>
      <c r="AI403" s="3"/>
      <c r="AJ403" s="4"/>
      <c r="AK403" s="3"/>
    </row>
    <row r="404" spans="12:37" hidden="1" x14ac:dyDescent="0.2">
      <c r="L404" s="3"/>
      <c r="M404" s="3"/>
      <c r="N404" s="3"/>
      <c r="O404" s="4"/>
      <c r="P404" s="4"/>
      <c r="Q404" s="3"/>
      <c r="R404" s="4"/>
      <c r="S404" s="7"/>
      <c r="T404" s="7"/>
      <c r="U404" s="7"/>
      <c r="V404" s="7"/>
      <c r="W404" s="7"/>
      <c r="X404" s="7"/>
      <c r="Y404" s="7"/>
      <c r="Z404" s="3"/>
      <c r="AA404" s="3"/>
      <c r="AB404" s="3"/>
      <c r="AC404" s="7"/>
      <c r="AD404" s="3"/>
      <c r="AE404" s="3"/>
      <c r="AF404" s="3"/>
      <c r="AG404" s="4"/>
      <c r="AH404" s="4"/>
      <c r="AI404" s="3"/>
      <c r="AJ404" s="4"/>
      <c r="AK404" s="7"/>
    </row>
    <row r="405" spans="12:37" hidden="1" x14ac:dyDescent="0.2">
      <c r="L405" s="7"/>
      <c r="M405" s="7"/>
      <c r="N405" s="7"/>
      <c r="O405" s="7"/>
      <c r="P405" s="7"/>
      <c r="Q405" s="7"/>
      <c r="R405" s="7"/>
      <c r="S405" s="4"/>
      <c r="T405" s="3"/>
      <c r="U405" s="3"/>
      <c r="V405" s="3"/>
      <c r="W405" s="4"/>
      <c r="X405" s="4"/>
      <c r="Y405" s="3"/>
      <c r="Z405" s="7"/>
      <c r="AA405" s="7"/>
      <c r="AB405" s="7"/>
      <c r="AC405" s="3"/>
      <c r="AD405" s="7"/>
      <c r="AE405" s="7"/>
      <c r="AF405" s="7"/>
      <c r="AG405" s="7"/>
      <c r="AH405" s="7"/>
      <c r="AI405" s="7"/>
      <c r="AJ405" s="7"/>
      <c r="AK405" s="4"/>
    </row>
    <row r="406" spans="12:37" hidden="1" x14ac:dyDescent="0.2">
      <c r="L406" s="3"/>
      <c r="M406" s="3"/>
      <c r="N406" s="3"/>
      <c r="O406" s="4"/>
      <c r="P406" s="4"/>
      <c r="Q406" s="3"/>
      <c r="R406" s="4"/>
      <c r="S406" s="9"/>
      <c r="T406" s="9"/>
      <c r="U406" s="9"/>
      <c r="V406" s="9"/>
      <c r="W406" s="9"/>
      <c r="Y406" s="11"/>
      <c r="Z406" s="3"/>
      <c r="AA406" s="3"/>
      <c r="AB406" s="3"/>
      <c r="AC406" s="7"/>
      <c r="AD406" s="3"/>
      <c r="AE406" s="3"/>
      <c r="AF406" s="3"/>
      <c r="AG406" s="4"/>
      <c r="AH406" s="4"/>
      <c r="AI406" s="3"/>
      <c r="AJ406" s="4"/>
      <c r="AK406" s="9"/>
    </row>
    <row r="407" spans="12:37" hidden="1" x14ac:dyDescent="0.2">
      <c r="L407" s="7"/>
      <c r="M407" s="7"/>
      <c r="N407" s="7"/>
      <c r="O407" s="7"/>
      <c r="P407" s="7"/>
      <c r="Q407" s="7"/>
      <c r="R407" s="7"/>
      <c r="S407" s="3"/>
      <c r="T407" s="3"/>
      <c r="U407" s="3"/>
      <c r="V407" s="4"/>
      <c r="W407" s="4"/>
      <c r="X407" s="3"/>
      <c r="Y407" s="4"/>
      <c r="Z407" s="3"/>
      <c r="AA407" s="3"/>
      <c r="AB407" s="3"/>
      <c r="AC407" s="3"/>
      <c r="AD407" s="7"/>
      <c r="AE407" s="7"/>
      <c r="AF407" s="7"/>
      <c r="AG407" s="7"/>
      <c r="AH407" s="7"/>
      <c r="AI407" s="7"/>
      <c r="AJ407" s="7"/>
      <c r="AK407" s="3"/>
    </row>
    <row r="408" spans="12:37" hidden="1" x14ac:dyDescent="0.2">
      <c r="L408" s="3"/>
      <c r="M408" s="3"/>
      <c r="N408" s="3"/>
      <c r="O408" s="4"/>
      <c r="P408" s="4"/>
      <c r="Q408" s="3"/>
      <c r="R408" s="4"/>
      <c r="S408" s="7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3"/>
      <c r="AE408" s="3"/>
      <c r="AF408" s="3"/>
      <c r="AG408" s="4"/>
      <c r="AH408" s="4"/>
      <c r="AI408" s="3"/>
      <c r="AJ408" s="4"/>
      <c r="AK408" s="7"/>
    </row>
    <row r="409" spans="12:37" hidden="1" x14ac:dyDescent="0.2">
      <c r="L409" s="7"/>
      <c r="M409" s="7"/>
      <c r="N409" s="7"/>
      <c r="O409" s="7"/>
      <c r="P409" s="7"/>
      <c r="Q409" s="7"/>
      <c r="R409" s="7"/>
      <c r="S409" s="3"/>
      <c r="T409" s="3"/>
      <c r="U409" s="3"/>
      <c r="V409" s="4"/>
      <c r="W409" s="4"/>
      <c r="X409" s="3"/>
      <c r="Y409" s="4"/>
      <c r="Z409" s="3"/>
      <c r="AA409" s="3"/>
      <c r="AB409" s="3"/>
      <c r="AC409" s="3"/>
      <c r="AD409" s="7"/>
      <c r="AE409" s="7"/>
      <c r="AF409" s="7"/>
      <c r="AG409" s="7"/>
      <c r="AH409" s="7"/>
      <c r="AI409" s="7"/>
      <c r="AJ409" s="7"/>
      <c r="AK409" s="3"/>
    </row>
    <row r="410" spans="12:37" hidden="1" x14ac:dyDescent="0.2">
      <c r="L410" s="3"/>
      <c r="M410" s="3"/>
      <c r="N410" s="3"/>
      <c r="O410" s="4"/>
      <c r="P410" s="4"/>
      <c r="Q410" s="3"/>
      <c r="R410" s="4"/>
      <c r="S410" s="7"/>
      <c r="T410" s="7"/>
      <c r="U410" s="7"/>
      <c r="V410" s="7"/>
      <c r="W410" s="7"/>
      <c r="X410" s="7"/>
      <c r="Y410" s="7"/>
      <c r="Z410" s="3"/>
      <c r="AA410" s="3"/>
      <c r="AB410" s="7"/>
      <c r="AC410" s="7"/>
      <c r="AD410" s="3"/>
      <c r="AE410" s="3"/>
      <c r="AF410" s="3"/>
      <c r="AG410" s="4"/>
      <c r="AH410" s="4"/>
      <c r="AI410" s="3"/>
      <c r="AJ410" s="4"/>
      <c r="AK410" s="7"/>
    </row>
    <row r="411" spans="12:37" hidden="1" x14ac:dyDescent="0.2"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</row>
    <row r="412" spans="12:37" hidden="1" x14ac:dyDescent="0.2">
      <c r="L412" s="3"/>
      <c r="M412" s="3"/>
      <c r="N412" s="3"/>
      <c r="O412" s="4"/>
      <c r="P412" s="4"/>
      <c r="Q412" s="3"/>
      <c r="R412" s="4"/>
      <c r="S412" s="4"/>
      <c r="T412" s="4"/>
      <c r="U412" s="3"/>
      <c r="V412" s="3"/>
      <c r="W412" s="3"/>
      <c r="X412" s="4"/>
      <c r="Y412" s="4"/>
      <c r="Z412" s="3"/>
      <c r="AA412" s="4"/>
      <c r="AB412" s="4"/>
      <c r="AC412" s="3"/>
      <c r="AD412" s="3"/>
      <c r="AE412" s="3"/>
      <c r="AF412" s="3"/>
      <c r="AG412" s="4"/>
      <c r="AH412" s="4"/>
      <c r="AI412" s="3"/>
      <c r="AJ412" s="4"/>
      <c r="AK412" s="4"/>
    </row>
    <row r="413" spans="12:37" hidden="1" x14ac:dyDescent="0.2"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</row>
    <row r="414" spans="12:37" hidden="1" x14ac:dyDescent="0.2">
      <c r="L414" s="3"/>
      <c r="M414" s="3"/>
      <c r="N414" s="3"/>
      <c r="O414" s="4"/>
      <c r="P414" s="4"/>
      <c r="Q414" s="3"/>
      <c r="R414" s="4"/>
      <c r="S414" s="7"/>
      <c r="T414" s="7"/>
      <c r="U414" s="7"/>
      <c r="V414" s="7"/>
      <c r="W414" s="7"/>
      <c r="X414" s="7"/>
      <c r="Y414" s="7"/>
      <c r="Z414" s="4"/>
      <c r="AA414" s="4"/>
      <c r="AB414" s="3"/>
      <c r="AC414" s="7"/>
      <c r="AD414" s="3"/>
      <c r="AE414" s="3"/>
      <c r="AF414" s="3"/>
      <c r="AG414" s="4"/>
      <c r="AH414" s="4"/>
      <c r="AI414" s="3"/>
      <c r="AJ414" s="4"/>
      <c r="AK414" s="7"/>
    </row>
    <row r="415" spans="12:37" hidden="1" x14ac:dyDescent="0.2">
      <c r="L415" s="3"/>
      <c r="M415" s="3"/>
      <c r="N415" s="3"/>
      <c r="O415" s="4"/>
      <c r="P415" s="4"/>
      <c r="Q415" s="3"/>
      <c r="R415" s="4"/>
      <c r="S415" s="4"/>
      <c r="T415" s="3"/>
      <c r="U415" s="3"/>
      <c r="V415" s="3"/>
      <c r="W415" s="4"/>
      <c r="X415" s="4"/>
      <c r="Y415" s="3"/>
      <c r="Z415" s="7"/>
      <c r="AA415" s="7"/>
      <c r="AB415" s="7"/>
      <c r="AC415" s="3"/>
      <c r="AD415" s="3"/>
      <c r="AE415" s="3"/>
      <c r="AF415" s="3"/>
      <c r="AG415" s="4"/>
      <c r="AH415" s="4"/>
      <c r="AI415" s="3"/>
      <c r="AJ415" s="4"/>
      <c r="AK415" s="4"/>
    </row>
    <row r="416" spans="12:37" hidden="1" x14ac:dyDescent="0.2">
      <c r="L416" s="7"/>
      <c r="M416" s="7"/>
      <c r="N416" s="7"/>
      <c r="O416" s="7"/>
      <c r="P416" s="7"/>
      <c r="Q416" s="7"/>
      <c r="R416" s="7"/>
      <c r="S416" s="9"/>
      <c r="T416" s="9"/>
      <c r="U416" s="9"/>
      <c r="V416" s="9"/>
      <c r="W416" s="9"/>
      <c r="Y416" s="11"/>
      <c r="Z416" s="3"/>
      <c r="AA416" s="3"/>
      <c r="AB416" s="3"/>
      <c r="AC416" s="7"/>
      <c r="AD416" s="7"/>
      <c r="AE416" s="7"/>
      <c r="AF416" s="7"/>
      <c r="AG416" s="7"/>
      <c r="AH416" s="7"/>
      <c r="AI416" s="7"/>
      <c r="AJ416" s="7"/>
      <c r="AK416" s="9"/>
    </row>
    <row r="417" spans="12:37" hidden="1" x14ac:dyDescent="0.2">
      <c r="L417" s="3"/>
      <c r="M417" s="3"/>
      <c r="N417" s="3"/>
      <c r="O417" s="4"/>
      <c r="P417" s="4"/>
      <c r="Q417" s="3"/>
      <c r="R417" s="4"/>
      <c r="S417" s="3"/>
      <c r="T417" s="3"/>
      <c r="U417" s="3"/>
      <c r="V417" s="4"/>
      <c r="W417" s="4"/>
      <c r="X417" s="3"/>
      <c r="Y417" s="4"/>
      <c r="Z417" s="7"/>
      <c r="AA417" s="7"/>
      <c r="AB417" s="3"/>
      <c r="AC417" s="3"/>
      <c r="AD417" s="3"/>
      <c r="AE417" s="3"/>
      <c r="AF417" s="3"/>
      <c r="AG417" s="4"/>
      <c r="AH417" s="4"/>
      <c r="AI417" s="3"/>
      <c r="AJ417" s="4"/>
      <c r="AK417" s="3"/>
    </row>
    <row r="418" spans="12:37" hidden="1" x14ac:dyDescent="0.2"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3"/>
      <c r="AA418" s="3"/>
      <c r="AB418" s="7"/>
      <c r="AC418" s="7"/>
      <c r="AD418" s="7"/>
      <c r="AE418" s="7"/>
      <c r="AF418" s="7"/>
      <c r="AG418" s="7"/>
      <c r="AH418" s="7"/>
      <c r="AI418" s="7"/>
      <c r="AJ418" s="7"/>
      <c r="AK418" s="7"/>
    </row>
    <row r="419" spans="12:37" hidden="1" x14ac:dyDescent="0.2">
      <c r="L419" s="3"/>
      <c r="M419" s="3"/>
      <c r="N419" s="3"/>
      <c r="O419" s="4"/>
      <c r="P419" s="4"/>
      <c r="Q419" s="3"/>
      <c r="R419" s="4"/>
      <c r="S419" s="3"/>
      <c r="T419" s="3"/>
      <c r="U419" s="3"/>
      <c r="V419" s="4"/>
      <c r="W419" s="4"/>
      <c r="X419" s="3"/>
      <c r="Y419" s="4"/>
      <c r="Z419" s="3"/>
      <c r="AA419" s="3"/>
      <c r="AB419" s="3"/>
      <c r="AC419" s="3"/>
      <c r="AD419" s="3"/>
      <c r="AE419" s="3"/>
      <c r="AF419" s="3"/>
      <c r="AG419" s="4"/>
      <c r="AH419" s="4"/>
      <c r="AI419" s="3"/>
      <c r="AJ419" s="4"/>
      <c r="AK419" s="3"/>
    </row>
    <row r="420" spans="12:37" hidden="1" x14ac:dyDescent="0.2"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</row>
    <row r="421" spans="12:37" hidden="1" x14ac:dyDescent="0.2">
      <c r="L421" s="3"/>
      <c r="M421" s="3"/>
      <c r="N421" s="3"/>
      <c r="O421" s="4"/>
      <c r="P421" s="4"/>
      <c r="Q421" s="3"/>
      <c r="R421" s="4"/>
      <c r="S421" s="3"/>
      <c r="T421" s="3"/>
      <c r="U421" s="3"/>
      <c r="V421" s="4"/>
      <c r="W421" s="4"/>
      <c r="X421" s="3"/>
      <c r="Y421" s="4"/>
      <c r="Z421" s="3"/>
      <c r="AA421" s="3"/>
      <c r="AB421" s="3"/>
      <c r="AC421" s="3"/>
      <c r="AD421" s="3"/>
      <c r="AE421" s="3"/>
      <c r="AF421" s="3"/>
      <c r="AG421" s="4"/>
      <c r="AH421" s="4"/>
      <c r="AI421" s="3"/>
      <c r="AJ421" s="4"/>
      <c r="AK421" s="3"/>
    </row>
    <row r="422" spans="12:37" hidden="1" x14ac:dyDescent="0.2">
      <c r="L422" s="3"/>
      <c r="M422" s="3"/>
      <c r="N422" s="3"/>
      <c r="O422" s="4"/>
      <c r="P422" s="4"/>
      <c r="Q422" s="3"/>
      <c r="R422" s="4"/>
      <c r="S422" s="7"/>
      <c r="T422" s="7"/>
      <c r="U422" s="7"/>
      <c r="V422" s="7"/>
      <c r="W422" s="7"/>
      <c r="X422" s="7"/>
      <c r="Y422" s="7"/>
      <c r="Z422" s="3"/>
      <c r="AA422" s="3"/>
      <c r="AB422" s="3"/>
      <c r="AC422" s="7"/>
      <c r="AD422" s="3"/>
      <c r="AE422" s="3"/>
      <c r="AF422" s="3"/>
      <c r="AG422" s="4"/>
      <c r="AH422" s="4"/>
      <c r="AI422" s="3"/>
      <c r="AJ422" s="4"/>
      <c r="AK422" s="7"/>
    </row>
    <row r="423" spans="12:37" hidden="1" x14ac:dyDescent="0.2">
      <c r="L423" s="7"/>
      <c r="M423" s="7"/>
      <c r="N423" s="7"/>
      <c r="O423" s="7"/>
      <c r="P423" s="7"/>
      <c r="Q423" s="7"/>
      <c r="R423" s="7"/>
      <c r="S423" s="4"/>
      <c r="T423" s="3"/>
      <c r="U423" s="3"/>
      <c r="V423" s="3"/>
      <c r="W423" s="4"/>
      <c r="X423" s="4"/>
      <c r="Y423" s="3"/>
      <c r="Z423" s="7"/>
      <c r="AA423" s="7"/>
      <c r="AB423" s="7"/>
      <c r="AC423" s="3"/>
      <c r="AD423" s="7"/>
      <c r="AE423" s="7"/>
      <c r="AF423" s="7"/>
      <c r="AG423" s="7"/>
      <c r="AH423" s="7"/>
      <c r="AI423" s="7"/>
      <c r="AJ423" s="7"/>
      <c r="AK423" s="4"/>
    </row>
    <row r="424" spans="12:37" hidden="1" x14ac:dyDescent="0.2">
      <c r="L424" s="3"/>
      <c r="M424" s="3"/>
      <c r="N424" s="3"/>
      <c r="O424" s="4"/>
      <c r="P424" s="4"/>
      <c r="Q424" s="3"/>
      <c r="R424" s="4"/>
      <c r="S424" s="9"/>
      <c r="T424" s="9"/>
      <c r="U424" s="9"/>
      <c r="V424" s="9"/>
      <c r="W424" s="9"/>
      <c r="Y424" s="11"/>
      <c r="Z424" s="3"/>
      <c r="AA424" s="3"/>
      <c r="AB424" s="3"/>
      <c r="AC424" s="7"/>
      <c r="AD424" s="3"/>
      <c r="AE424" s="3"/>
      <c r="AF424" s="3"/>
      <c r="AG424" s="4"/>
      <c r="AH424" s="4"/>
      <c r="AI424" s="3"/>
      <c r="AJ424" s="4"/>
      <c r="AK424" s="9"/>
    </row>
    <row r="425" spans="12:37" hidden="1" x14ac:dyDescent="0.2">
      <c r="L425" s="7"/>
      <c r="M425" s="7"/>
      <c r="N425" s="7"/>
      <c r="O425" s="7"/>
      <c r="P425" s="7"/>
      <c r="Q425" s="7"/>
      <c r="R425" s="7"/>
      <c r="S425" s="3"/>
      <c r="T425" s="3"/>
      <c r="U425" s="3"/>
      <c r="V425" s="4"/>
      <c r="W425" s="4"/>
      <c r="X425" s="3"/>
      <c r="Y425" s="4"/>
      <c r="Z425" s="3"/>
      <c r="AA425" s="3"/>
      <c r="AB425" s="3"/>
      <c r="AC425" s="3"/>
      <c r="AD425" s="7"/>
      <c r="AE425" s="7"/>
      <c r="AF425" s="7"/>
      <c r="AG425" s="7"/>
      <c r="AH425" s="7"/>
      <c r="AI425" s="7"/>
      <c r="AJ425" s="7"/>
      <c r="AK425" s="3"/>
    </row>
    <row r="426" spans="12:37" hidden="1" x14ac:dyDescent="0.2">
      <c r="L426" s="3"/>
      <c r="M426" s="3"/>
      <c r="N426" s="3"/>
      <c r="O426" s="4"/>
      <c r="P426" s="4"/>
      <c r="Q426" s="3"/>
      <c r="R426" s="4"/>
      <c r="S426" s="7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3"/>
      <c r="AE426" s="3"/>
      <c r="AF426" s="3"/>
      <c r="AG426" s="4"/>
      <c r="AH426" s="4"/>
      <c r="AI426" s="3"/>
      <c r="AJ426" s="4"/>
      <c r="AK426" s="7"/>
    </row>
    <row r="427" spans="12:37" hidden="1" x14ac:dyDescent="0.2">
      <c r="L427" s="7"/>
      <c r="M427" s="7"/>
      <c r="N427" s="7"/>
      <c r="O427" s="7"/>
      <c r="P427" s="7"/>
      <c r="Q427" s="7"/>
      <c r="R427" s="7"/>
      <c r="S427" s="3"/>
      <c r="T427" s="3"/>
      <c r="U427" s="3"/>
      <c r="V427" s="4"/>
      <c r="W427" s="4"/>
      <c r="X427" s="3"/>
      <c r="Y427" s="4"/>
      <c r="Z427" s="3"/>
      <c r="AA427" s="3"/>
      <c r="AB427" s="3"/>
      <c r="AC427" s="3"/>
      <c r="AD427" s="7"/>
      <c r="AE427" s="7"/>
      <c r="AF427" s="7"/>
      <c r="AG427" s="7"/>
      <c r="AH427" s="7"/>
      <c r="AI427" s="7"/>
      <c r="AJ427" s="7"/>
      <c r="AK427" s="3"/>
    </row>
    <row r="428" spans="12:37" hidden="1" x14ac:dyDescent="0.2">
      <c r="L428" s="3"/>
      <c r="M428" s="3"/>
      <c r="N428" s="3"/>
      <c r="O428" s="4"/>
      <c r="P428" s="4"/>
      <c r="Q428" s="3"/>
      <c r="R428" s="4"/>
      <c r="S428" s="7"/>
      <c r="T428" s="7"/>
      <c r="U428" s="7"/>
      <c r="V428" s="7"/>
      <c r="W428" s="7"/>
      <c r="X428" s="7"/>
      <c r="Y428" s="7"/>
      <c r="Z428" s="3"/>
      <c r="AA428" s="3"/>
      <c r="AB428" s="7"/>
      <c r="AC428" s="7"/>
      <c r="AD428" s="3"/>
      <c r="AE428" s="3"/>
      <c r="AF428" s="3"/>
      <c r="AG428" s="4"/>
      <c r="AH428" s="4"/>
      <c r="AI428" s="3"/>
      <c r="AJ428" s="4"/>
      <c r="AK428" s="7"/>
    </row>
    <row r="429" spans="12:37" hidden="1" x14ac:dyDescent="0.2"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</row>
    <row r="430" spans="12:37" hidden="1" x14ac:dyDescent="0.2">
      <c r="L430" s="3"/>
      <c r="M430" s="3"/>
      <c r="N430" s="3"/>
      <c r="O430" s="4"/>
      <c r="P430" s="4"/>
      <c r="Q430" s="3"/>
      <c r="R430" s="4"/>
      <c r="S430" s="4"/>
      <c r="T430" s="4"/>
      <c r="U430" s="3"/>
      <c r="V430" s="3"/>
      <c r="W430" s="3"/>
      <c r="X430" s="4"/>
      <c r="Y430" s="4"/>
      <c r="Z430" s="3"/>
      <c r="AA430" s="4"/>
      <c r="AB430" s="4"/>
      <c r="AC430" s="3"/>
      <c r="AD430" s="3"/>
      <c r="AE430" s="3"/>
      <c r="AF430" s="3"/>
      <c r="AG430" s="4"/>
      <c r="AH430" s="4"/>
      <c r="AI430" s="3"/>
      <c r="AJ430" s="4"/>
      <c r="AK430" s="4"/>
    </row>
    <row r="431" spans="12:37" hidden="1" x14ac:dyDescent="0.2"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</row>
    <row r="432" spans="12:37" hidden="1" x14ac:dyDescent="0.2">
      <c r="L432" s="3"/>
      <c r="M432" s="3"/>
      <c r="N432" s="3"/>
      <c r="O432" s="4"/>
      <c r="P432" s="4"/>
      <c r="Q432" s="3"/>
      <c r="R432" s="4"/>
      <c r="S432" s="7"/>
      <c r="T432" s="7"/>
      <c r="U432" s="7"/>
      <c r="V432" s="7"/>
      <c r="W432" s="7"/>
      <c r="X432" s="7"/>
      <c r="Y432" s="7"/>
      <c r="Z432" s="4"/>
      <c r="AA432" s="4"/>
      <c r="AB432" s="3"/>
      <c r="AC432" s="7"/>
      <c r="AD432" s="3"/>
      <c r="AE432" s="3"/>
      <c r="AF432" s="3"/>
      <c r="AG432" s="4"/>
      <c r="AH432" s="4"/>
      <c r="AI432" s="3"/>
      <c r="AJ432" s="4"/>
      <c r="AK432" s="7"/>
    </row>
    <row r="433" spans="12:37" hidden="1" x14ac:dyDescent="0.2">
      <c r="L433" s="3"/>
      <c r="M433" s="3"/>
      <c r="N433" s="3"/>
      <c r="O433" s="4"/>
      <c r="P433" s="4"/>
      <c r="Q433" s="3"/>
      <c r="R433" s="4"/>
      <c r="S433" s="4"/>
      <c r="T433" s="3"/>
      <c r="U433" s="3"/>
      <c r="V433" s="3"/>
      <c r="W433" s="4"/>
      <c r="X433" s="4"/>
      <c r="Y433" s="3"/>
      <c r="Z433" s="7"/>
      <c r="AA433" s="7"/>
      <c r="AB433" s="7"/>
      <c r="AC433" s="3"/>
      <c r="AD433" s="3"/>
      <c r="AE433" s="3"/>
      <c r="AF433" s="3"/>
      <c r="AG433" s="4"/>
      <c r="AH433" s="4"/>
      <c r="AI433" s="3"/>
      <c r="AJ433" s="4"/>
      <c r="AK433" s="4"/>
    </row>
    <row r="434" spans="12:37" hidden="1" x14ac:dyDescent="0.2">
      <c r="L434" s="7"/>
      <c r="M434" s="7"/>
      <c r="N434" s="7"/>
      <c r="O434" s="7"/>
      <c r="P434" s="7"/>
      <c r="Q434" s="7"/>
      <c r="R434" s="7"/>
      <c r="S434" s="9"/>
      <c r="T434" s="9"/>
      <c r="U434" s="9"/>
      <c r="V434" s="9"/>
      <c r="W434" s="9"/>
      <c r="Y434" s="11"/>
      <c r="Z434" s="3"/>
      <c r="AA434" s="3"/>
      <c r="AB434" s="3"/>
      <c r="AC434" s="7"/>
      <c r="AD434" s="7"/>
      <c r="AE434" s="7"/>
      <c r="AF434" s="7"/>
      <c r="AG434" s="7"/>
      <c r="AH434" s="7"/>
      <c r="AI434" s="7"/>
      <c r="AJ434" s="7"/>
      <c r="AK434" s="9"/>
    </row>
    <row r="435" spans="12:37" hidden="1" x14ac:dyDescent="0.2">
      <c r="L435" s="3"/>
      <c r="M435" s="3"/>
      <c r="N435" s="3"/>
      <c r="O435" s="4"/>
      <c r="P435" s="4"/>
      <c r="Q435" s="3"/>
      <c r="R435" s="4"/>
      <c r="S435" s="3"/>
      <c r="T435" s="3"/>
      <c r="U435" s="3"/>
      <c r="V435" s="4"/>
      <c r="W435" s="4"/>
      <c r="X435" s="3"/>
      <c r="Y435" s="4"/>
      <c r="Z435" s="7"/>
      <c r="AA435" s="7"/>
      <c r="AB435" s="3"/>
      <c r="AC435" s="3"/>
      <c r="AD435" s="3"/>
      <c r="AE435" s="3"/>
      <c r="AF435" s="3"/>
      <c r="AG435" s="4"/>
      <c r="AH435" s="4"/>
      <c r="AI435" s="3"/>
      <c r="AJ435" s="4"/>
      <c r="AK435" s="3"/>
    </row>
    <row r="436" spans="12:37" hidden="1" x14ac:dyDescent="0.2"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3"/>
      <c r="AA436" s="3"/>
      <c r="AB436" s="7"/>
      <c r="AC436" s="7"/>
      <c r="AD436" s="7"/>
      <c r="AE436" s="7"/>
      <c r="AF436" s="7"/>
      <c r="AG436" s="7"/>
      <c r="AH436" s="7"/>
      <c r="AI436" s="7"/>
      <c r="AJ436" s="7"/>
      <c r="AK436" s="7"/>
    </row>
    <row r="437" spans="12:37" hidden="1" x14ac:dyDescent="0.2">
      <c r="L437" s="3"/>
      <c r="M437" s="3"/>
      <c r="N437" s="3"/>
      <c r="O437" s="4"/>
      <c r="P437" s="4"/>
      <c r="Q437" s="3"/>
      <c r="R437" s="4"/>
      <c r="S437" s="3"/>
      <c r="T437" s="3"/>
      <c r="U437" s="3"/>
      <c r="V437" s="4"/>
      <c r="W437" s="4"/>
      <c r="X437" s="3"/>
      <c r="Y437" s="4"/>
      <c r="Z437" s="3"/>
      <c r="AA437" s="3"/>
      <c r="AB437" s="3"/>
      <c r="AC437" s="3"/>
      <c r="AD437" s="3"/>
      <c r="AE437" s="3"/>
      <c r="AF437" s="3"/>
      <c r="AG437" s="4"/>
      <c r="AH437" s="4"/>
      <c r="AI437" s="3"/>
      <c r="AJ437" s="4"/>
      <c r="AK437" s="3"/>
    </row>
    <row r="438" spans="12:37" hidden="1" x14ac:dyDescent="0.2"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</row>
    <row r="439" spans="12:37" hidden="1" x14ac:dyDescent="0.2">
      <c r="L439" s="3"/>
      <c r="M439" s="3"/>
      <c r="N439" s="3"/>
      <c r="O439" s="4"/>
      <c r="P439" s="4"/>
      <c r="Q439" s="3"/>
      <c r="R439" s="4"/>
      <c r="S439" s="3"/>
      <c r="T439" s="3"/>
      <c r="U439" s="3"/>
      <c r="V439" s="4"/>
      <c r="W439" s="4"/>
      <c r="X439" s="3"/>
      <c r="Y439" s="4"/>
      <c r="Z439" s="3"/>
      <c r="AA439" s="3"/>
      <c r="AB439" s="3"/>
      <c r="AC439" s="3"/>
      <c r="AD439" s="3"/>
      <c r="AE439" s="3"/>
      <c r="AF439" s="3"/>
      <c r="AG439" s="4"/>
      <c r="AH439" s="4"/>
      <c r="AI439" s="3"/>
      <c r="AJ439" s="4"/>
      <c r="AK439" s="3"/>
    </row>
    <row r="440" spans="12:37" hidden="1" x14ac:dyDescent="0.2">
      <c r="L440" s="3"/>
      <c r="M440" s="3"/>
      <c r="N440" s="3"/>
      <c r="O440" s="4"/>
      <c r="P440" s="4"/>
      <c r="Q440" s="3"/>
      <c r="R440" s="4"/>
      <c r="S440" s="7"/>
      <c r="T440" s="7"/>
      <c r="U440" s="7"/>
      <c r="V440" s="7"/>
      <c r="W440" s="7"/>
      <c r="X440" s="7"/>
      <c r="Y440" s="7"/>
      <c r="Z440" s="3"/>
      <c r="AA440" s="3"/>
      <c r="AB440" s="3"/>
      <c r="AC440" s="7"/>
      <c r="AD440" s="3"/>
      <c r="AE440" s="3"/>
      <c r="AF440" s="3"/>
      <c r="AG440" s="4"/>
      <c r="AH440" s="4"/>
      <c r="AI440" s="3"/>
      <c r="AJ440" s="4"/>
      <c r="AK440" s="7"/>
    </row>
    <row r="441" spans="12:37" hidden="1" x14ac:dyDescent="0.2">
      <c r="L441" s="7"/>
      <c r="M441" s="7"/>
      <c r="N441" s="7"/>
      <c r="O441" s="7"/>
      <c r="P441" s="7"/>
      <c r="Q441" s="7"/>
      <c r="R441" s="7"/>
      <c r="S441" s="4"/>
      <c r="T441" s="3"/>
      <c r="U441" s="3"/>
      <c r="V441" s="3"/>
      <c r="W441" s="4"/>
      <c r="X441" s="4"/>
      <c r="Y441" s="3"/>
      <c r="Z441" s="7"/>
      <c r="AA441" s="7"/>
      <c r="AB441" s="7"/>
      <c r="AC441" s="3"/>
      <c r="AD441" s="7"/>
      <c r="AE441" s="7"/>
      <c r="AF441" s="7"/>
      <c r="AG441" s="7"/>
      <c r="AH441" s="7"/>
      <c r="AI441" s="7"/>
      <c r="AJ441" s="7"/>
      <c r="AK441" s="4"/>
    </row>
    <row r="442" spans="12:37" hidden="1" x14ac:dyDescent="0.2">
      <c r="L442" s="3"/>
      <c r="M442" s="3"/>
      <c r="N442" s="3"/>
      <c r="O442" s="4"/>
      <c r="P442" s="4"/>
      <c r="Q442" s="3"/>
      <c r="R442" s="4"/>
      <c r="S442" s="9"/>
      <c r="T442" s="9"/>
      <c r="U442" s="9"/>
      <c r="V442" s="9"/>
      <c r="W442" s="9"/>
      <c r="Y442" s="11"/>
      <c r="Z442" s="3"/>
      <c r="AA442" s="3"/>
      <c r="AB442" s="3"/>
      <c r="AC442" s="7"/>
      <c r="AD442" s="3"/>
      <c r="AE442" s="3"/>
      <c r="AF442" s="3"/>
      <c r="AG442" s="4"/>
      <c r="AH442" s="4"/>
      <c r="AI442" s="3"/>
      <c r="AJ442" s="4"/>
      <c r="AK442" s="9"/>
    </row>
    <row r="443" spans="12:37" hidden="1" x14ac:dyDescent="0.2">
      <c r="L443" s="7"/>
      <c r="M443" s="7"/>
      <c r="N443" s="7"/>
      <c r="O443" s="7"/>
      <c r="P443" s="7"/>
      <c r="Q443" s="7"/>
      <c r="R443" s="7"/>
      <c r="S443" s="3"/>
      <c r="T443" s="3"/>
      <c r="U443" s="3"/>
      <c r="V443" s="4"/>
      <c r="W443" s="4"/>
      <c r="X443" s="3"/>
      <c r="Y443" s="4"/>
      <c r="Z443" s="3"/>
      <c r="AA443" s="3"/>
      <c r="AB443" s="3"/>
      <c r="AC443" s="3"/>
      <c r="AD443" s="7"/>
      <c r="AE443" s="7"/>
      <c r="AF443" s="7"/>
      <c r="AG443" s="7"/>
      <c r="AH443" s="7"/>
      <c r="AI443" s="7"/>
      <c r="AJ443" s="7"/>
      <c r="AK443" s="3"/>
    </row>
    <row r="444" spans="12:37" hidden="1" x14ac:dyDescent="0.2">
      <c r="L444" s="3"/>
      <c r="M444" s="3"/>
      <c r="N444" s="3"/>
      <c r="O444" s="4"/>
      <c r="P444" s="4"/>
      <c r="Q444" s="3"/>
      <c r="R444" s="4"/>
      <c r="S444" s="7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3"/>
      <c r="AE444" s="3"/>
      <c r="AF444" s="3"/>
      <c r="AG444" s="4"/>
      <c r="AH444" s="4"/>
      <c r="AI444" s="3"/>
      <c r="AJ444" s="4"/>
      <c r="AK444" s="7"/>
    </row>
    <row r="445" spans="12:37" hidden="1" x14ac:dyDescent="0.2">
      <c r="L445" s="7"/>
      <c r="M445" s="7"/>
      <c r="N445" s="7"/>
      <c r="O445" s="7"/>
      <c r="P445" s="7"/>
      <c r="Q445" s="7"/>
      <c r="R445" s="7"/>
      <c r="S445" s="3"/>
      <c r="T445" s="3"/>
      <c r="U445" s="3"/>
      <c r="V445" s="4"/>
      <c r="W445" s="4"/>
      <c r="X445" s="3"/>
      <c r="Y445" s="4"/>
      <c r="Z445" s="3"/>
      <c r="AA445" s="3"/>
      <c r="AB445" s="3"/>
      <c r="AC445" s="3"/>
      <c r="AD445" s="7"/>
      <c r="AE445" s="7"/>
      <c r="AF445" s="7"/>
      <c r="AG445" s="7"/>
      <c r="AH445" s="7"/>
      <c r="AI445" s="7"/>
      <c r="AJ445" s="7"/>
      <c r="AK445" s="3"/>
    </row>
    <row r="446" spans="12:37" hidden="1" x14ac:dyDescent="0.2">
      <c r="L446" s="3"/>
      <c r="M446" s="3"/>
      <c r="N446" s="3"/>
      <c r="O446" s="4"/>
      <c r="P446" s="4"/>
      <c r="Q446" s="3"/>
      <c r="R446" s="4"/>
      <c r="S446" s="7"/>
      <c r="T446" s="7"/>
      <c r="U446" s="7"/>
      <c r="V446" s="7"/>
      <c r="W446" s="7"/>
      <c r="X446" s="7"/>
      <c r="Y446" s="7"/>
      <c r="Z446" s="3"/>
      <c r="AA446" s="3"/>
      <c r="AB446" s="7"/>
      <c r="AC446" s="7"/>
      <c r="AD446" s="3"/>
      <c r="AE446" s="3"/>
      <c r="AF446" s="3"/>
      <c r="AG446" s="4"/>
      <c r="AH446" s="4"/>
      <c r="AI446" s="3"/>
      <c r="AJ446" s="4"/>
      <c r="AK446" s="7"/>
    </row>
    <row r="447" spans="12:37" hidden="1" x14ac:dyDescent="0.2"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</row>
    <row r="448" spans="12:37" hidden="1" x14ac:dyDescent="0.2">
      <c r="L448" s="3"/>
      <c r="M448" s="3"/>
      <c r="N448" s="3"/>
      <c r="O448" s="4"/>
      <c r="P448" s="4"/>
      <c r="Q448" s="3"/>
      <c r="R448" s="4"/>
      <c r="S448" s="4"/>
      <c r="T448" s="4"/>
      <c r="U448" s="3"/>
      <c r="V448" s="3"/>
      <c r="W448" s="3"/>
      <c r="X448" s="4"/>
      <c r="Y448" s="4"/>
      <c r="Z448" s="3"/>
      <c r="AA448" s="4"/>
      <c r="AB448" s="4"/>
      <c r="AC448" s="3"/>
      <c r="AD448" s="3"/>
      <c r="AE448" s="3"/>
      <c r="AF448" s="3"/>
      <c r="AG448" s="4"/>
      <c r="AH448" s="4"/>
      <c r="AI448" s="3"/>
      <c r="AJ448" s="4"/>
      <c r="AK448" s="4"/>
    </row>
    <row r="449" spans="12:37" hidden="1" x14ac:dyDescent="0.2"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</row>
    <row r="450" spans="12:37" hidden="1" x14ac:dyDescent="0.2">
      <c r="L450" s="3"/>
      <c r="M450" s="3"/>
      <c r="N450" s="3"/>
      <c r="O450" s="4"/>
      <c r="P450" s="4"/>
      <c r="Q450" s="3"/>
      <c r="R450" s="4"/>
      <c r="S450" s="7"/>
      <c r="T450" s="7"/>
      <c r="U450" s="7"/>
      <c r="V450" s="7"/>
      <c r="W450" s="7"/>
      <c r="X450" s="7"/>
      <c r="Y450" s="7"/>
      <c r="Z450" s="4"/>
      <c r="AA450" s="4"/>
      <c r="AB450" s="3"/>
      <c r="AC450" s="7"/>
      <c r="AD450" s="3"/>
      <c r="AE450" s="3"/>
      <c r="AF450" s="3"/>
      <c r="AG450" s="4"/>
      <c r="AH450" s="4"/>
      <c r="AI450" s="3"/>
      <c r="AJ450" s="4"/>
      <c r="AK450" s="7"/>
    </row>
    <row r="451" spans="12:37" hidden="1" x14ac:dyDescent="0.2">
      <c r="L451" s="3"/>
      <c r="M451" s="3"/>
      <c r="N451" s="3"/>
      <c r="O451" s="4"/>
      <c r="P451" s="4"/>
      <c r="Q451" s="3"/>
      <c r="R451" s="4"/>
      <c r="S451" s="4"/>
      <c r="T451" s="3"/>
      <c r="U451" s="3"/>
      <c r="V451" s="3"/>
      <c r="W451" s="4"/>
      <c r="X451" s="4"/>
      <c r="Y451" s="3"/>
      <c r="Z451" s="7"/>
      <c r="AA451" s="7"/>
      <c r="AB451" s="7"/>
      <c r="AC451" s="3"/>
      <c r="AD451" s="3"/>
      <c r="AE451" s="3"/>
      <c r="AF451" s="3"/>
      <c r="AG451" s="4"/>
      <c r="AH451" s="4"/>
      <c r="AI451" s="3"/>
      <c r="AJ451" s="4"/>
      <c r="AK451" s="4"/>
    </row>
    <row r="452" spans="12:37" hidden="1" x14ac:dyDescent="0.2">
      <c r="L452" s="7"/>
      <c r="M452" s="7"/>
      <c r="N452" s="7"/>
      <c r="O452" s="7"/>
      <c r="P452" s="7"/>
      <c r="Q452" s="7"/>
      <c r="R452" s="7"/>
      <c r="S452" s="9"/>
      <c r="T452" s="9"/>
      <c r="U452" s="9"/>
      <c r="V452" s="9"/>
      <c r="W452" s="9"/>
      <c r="Y452" s="11"/>
      <c r="Z452" s="3"/>
      <c r="AA452" s="3"/>
      <c r="AB452" s="3"/>
      <c r="AC452" s="7"/>
      <c r="AD452" s="7"/>
      <c r="AE452" s="7"/>
      <c r="AF452" s="7"/>
      <c r="AG452" s="7"/>
      <c r="AH452" s="7"/>
      <c r="AI452" s="7"/>
      <c r="AJ452" s="7"/>
      <c r="AK452" s="9"/>
    </row>
    <row r="453" spans="12:37" hidden="1" x14ac:dyDescent="0.2">
      <c r="L453" s="3"/>
      <c r="M453" s="3"/>
      <c r="N453" s="3"/>
      <c r="O453" s="4"/>
      <c r="P453" s="4"/>
      <c r="Q453" s="3"/>
      <c r="R453" s="4"/>
      <c r="S453" s="3"/>
      <c r="T453" s="3"/>
      <c r="U453" s="3"/>
      <c r="V453" s="4"/>
      <c r="W453" s="4"/>
      <c r="X453" s="3"/>
      <c r="Y453" s="4"/>
      <c r="Z453" s="7"/>
      <c r="AA453" s="7"/>
      <c r="AB453" s="3"/>
      <c r="AC453" s="3"/>
      <c r="AD453" s="3"/>
      <c r="AE453" s="3"/>
      <c r="AF453" s="3"/>
      <c r="AG453" s="4"/>
      <c r="AH453" s="4"/>
      <c r="AI453" s="3"/>
      <c r="AJ453" s="4"/>
      <c r="AK453" s="3"/>
    </row>
    <row r="454" spans="12:37" hidden="1" x14ac:dyDescent="0.2"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3"/>
      <c r="AA454" s="3"/>
      <c r="AB454" s="7"/>
      <c r="AC454" s="7"/>
      <c r="AD454" s="7"/>
      <c r="AE454" s="7"/>
      <c r="AF454" s="7"/>
      <c r="AG454" s="7"/>
      <c r="AH454" s="7"/>
      <c r="AI454" s="7"/>
      <c r="AJ454" s="7"/>
      <c r="AK454" s="7"/>
    </row>
    <row r="455" spans="12:37" hidden="1" x14ac:dyDescent="0.2">
      <c r="L455" s="3"/>
      <c r="M455" s="3"/>
      <c r="N455" s="3"/>
      <c r="O455" s="4"/>
      <c r="P455" s="4"/>
      <c r="Q455" s="3"/>
      <c r="R455" s="4"/>
      <c r="S455" s="3"/>
      <c r="T455" s="3"/>
      <c r="U455" s="3"/>
      <c r="V455" s="4"/>
      <c r="W455" s="4"/>
      <c r="X455" s="3"/>
      <c r="Y455" s="4"/>
      <c r="Z455" s="3"/>
      <c r="AA455" s="3"/>
      <c r="AB455" s="3"/>
      <c r="AC455" s="3"/>
      <c r="AD455" s="3"/>
      <c r="AE455" s="3"/>
      <c r="AF455" s="3"/>
      <c r="AG455" s="4"/>
      <c r="AH455" s="4"/>
      <c r="AI455" s="3"/>
      <c r="AJ455" s="4"/>
      <c r="AK455" s="3"/>
    </row>
    <row r="456" spans="12:37" hidden="1" x14ac:dyDescent="0.2"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</row>
    <row r="457" spans="12:37" hidden="1" x14ac:dyDescent="0.2">
      <c r="L457" s="3"/>
      <c r="M457" s="3"/>
      <c r="N457" s="3"/>
      <c r="O457" s="4"/>
      <c r="P457" s="4"/>
      <c r="Q457" s="3"/>
      <c r="R457" s="4"/>
      <c r="S457" s="3"/>
      <c r="T457" s="3"/>
      <c r="U457" s="3"/>
      <c r="V457" s="4"/>
      <c r="W457" s="4"/>
      <c r="X457" s="3"/>
      <c r="Y457" s="4"/>
      <c r="Z457" s="3"/>
      <c r="AA457" s="3"/>
      <c r="AB457" s="3"/>
      <c r="AC457" s="3"/>
      <c r="AD457" s="3"/>
      <c r="AE457" s="3"/>
      <c r="AF457" s="3"/>
      <c r="AG457" s="4"/>
      <c r="AH457" s="4"/>
      <c r="AI457" s="3"/>
      <c r="AJ457" s="4"/>
      <c r="AK457" s="3"/>
    </row>
    <row r="458" spans="12:37" hidden="1" x14ac:dyDescent="0.2">
      <c r="L458" s="3"/>
      <c r="M458" s="3"/>
      <c r="N458" s="3"/>
      <c r="O458" s="4"/>
      <c r="P458" s="4"/>
      <c r="Q458" s="3"/>
      <c r="R458" s="4"/>
      <c r="S458" s="7"/>
      <c r="T458" s="7"/>
      <c r="U458" s="7"/>
      <c r="V458" s="7"/>
      <c r="W458" s="7"/>
      <c r="X458" s="7"/>
      <c r="Y458" s="7"/>
      <c r="Z458" s="3"/>
      <c r="AA458" s="3"/>
      <c r="AB458" s="3"/>
      <c r="AC458" s="7"/>
      <c r="AD458" s="3"/>
      <c r="AE458" s="3"/>
      <c r="AF458" s="3"/>
      <c r="AG458" s="4"/>
      <c r="AH458" s="4"/>
      <c r="AI458" s="3"/>
      <c r="AJ458" s="4"/>
      <c r="AK458" s="7"/>
    </row>
    <row r="459" spans="12:37" hidden="1" x14ac:dyDescent="0.2">
      <c r="L459" s="7"/>
      <c r="M459" s="7"/>
      <c r="N459" s="7"/>
      <c r="O459" s="7"/>
      <c r="P459" s="7"/>
      <c r="Q459" s="7"/>
      <c r="R459" s="7"/>
      <c r="S459" s="4"/>
      <c r="T459" s="3"/>
      <c r="U459" s="3"/>
      <c r="V459" s="3"/>
      <c r="W459" s="4"/>
      <c r="X459" s="4"/>
      <c r="Y459" s="3"/>
      <c r="Z459" s="7"/>
      <c r="AA459" s="7"/>
      <c r="AB459" s="7"/>
      <c r="AC459" s="3"/>
      <c r="AD459" s="7"/>
      <c r="AE459" s="7"/>
      <c r="AF459" s="7"/>
      <c r="AG459" s="7"/>
      <c r="AH459" s="7"/>
      <c r="AI459" s="7"/>
      <c r="AJ459" s="7"/>
      <c r="AK459" s="4"/>
    </row>
    <row r="460" spans="12:37" hidden="1" x14ac:dyDescent="0.2">
      <c r="L460" s="3"/>
      <c r="M460" s="3"/>
      <c r="N460" s="3"/>
      <c r="O460" s="4"/>
      <c r="P460" s="4"/>
      <c r="Q460" s="3"/>
      <c r="R460" s="4"/>
      <c r="S460" s="9"/>
      <c r="T460" s="9"/>
      <c r="U460" s="9"/>
      <c r="V460" s="9"/>
      <c r="W460" s="9"/>
      <c r="Y460" s="11"/>
      <c r="Z460" s="3"/>
      <c r="AA460" s="3"/>
      <c r="AB460" s="3"/>
      <c r="AC460" s="7"/>
      <c r="AD460" s="3"/>
      <c r="AE460" s="3"/>
      <c r="AF460" s="3"/>
      <c r="AG460" s="4"/>
      <c r="AH460" s="4"/>
      <c r="AI460" s="3"/>
      <c r="AJ460" s="4"/>
      <c r="AK460" s="9"/>
    </row>
    <row r="461" spans="12:37" hidden="1" x14ac:dyDescent="0.2">
      <c r="L461" s="7"/>
      <c r="M461" s="7"/>
      <c r="N461" s="7"/>
      <c r="O461" s="7"/>
      <c r="P461" s="7"/>
      <c r="Q461" s="7"/>
      <c r="R461" s="7"/>
      <c r="S461" s="3"/>
      <c r="T461" s="3"/>
      <c r="U461" s="3"/>
      <c r="V461" s="4"/>
      <c r="W461" s="4"/>
      <c r="X461" s="3"/>
      <c r="Y461" s="4"/>
      <c r="Z461" s="3"/>
      <c r="AA461" s="3"/>
      <c r="AB461" s="3"/>
      <c r="AC461" s="3"/>
      <c r="AD461" s="7"/>
      <c r="AE461" s="7"/>
      <c r="AF461" s="7"/>
      <c r="AG461" s="7"/>
      <c r="AH461" s="7"/>
      <c r="AI461" s="7"/>
      <c r="AJ461" s="7"/>
      <c r="AK461" s="3"/>
    </row>
    <row r="462" spans="12:37" hidden="1" x14ac:dyDescent="0.2">
      <c r="L462" s="3"/>
      <c r="M462" s="3"/>
      <c r="N462" s="3"/>
      <c r="O462" s="4"/>
      <c r="P462" s="4"/>
      <c r="Q462" s="3"/>
      <c r="R462" s="4"/>
      <c r="S462" s="7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3"/>
      <c r="AE462" s="3"/>
      <c r="AF462" s="3"/>
      <c r="AG462" s="4"/>
      <c r="AH462" s="4"/>
      <c r="AI462" s="3"/>
      <c r="AJ462" s="4"/>
      <c r="AK462" s="7"/>
    </row>
    <row r="463" spans="12:37" hidden="1" x14ac:dyDescent="0.2">
      <c r="L463" s="7"/>
      <c r="M463" s="7"/>
      <c r="N463" s="7"/>
      <c r="O463" s="7"/>
      <c r="P463" s="7"/>
      <c r="Q463" s="7"/>
      <c r="R463" s="7"/>
      <c r="S463" s="3"/>
      <c r="T463" s="3"/>
      <c r="U463" s="3"/>
      <c r="V463" s="4"/>
      <c r="W463" s="4"/>
      <c r="X463" s="3"/>
      <c r="Y463" s="4"/>
      <c r="Z463" s="3"/>
      <c r="AA463" s="3"/>
      <c r="AB463" s="3"/>
      <c r="AC463" s="3"/>
      <c r="AD463" s="7"/>
      <c r="AE463" s="7"/>
      <c r="AF463" s="7"/>
      <c r="AG463" s="7"/>
      <c r="AH463" s="7"/>
      <c r="AI463" s="7"/>
      <c r="AJ463" s="7"/>
      <c r="AK463" s="3"/>
    </row>
    <row r="464" spans="12:37" hidden="1" x14ac:dyDescent="0.2">
      <c r="L464" s="3"/>
      <c r="M464" s="3"/>
      <c r="N464" s="3"/>
      <c r="O464" s="4"/>
      <c r="P464" s="4"/>
      <c r="Q464" s="3"/>
      <c r="R464" s="4"/>
      <c r="S464" s="7"/>
      <c r="T464" s="7"/>
      <c r="U464" s="7"/>
      <c r="V464" s="7"/>
      <c r="W464" s="7"/>
      <c r="X464" s="7"/>
      <c r="Y464" s="7"/>
      <c r="Z464" s="3"/>
      <c r="AA464" s="3"/>
      <c r="AB464" s="7"/>
      <c r="AC464" s="7"/>
      <c r="AD464" s="3"/>
      <c r="AE464" s="3"/>
      <c r="AF464" s="3"/>
      <c r="AG464" s="4"/>
      <c r="AH464" s="4"/>
      <c r="AI464" s="3"/>
      <c r="AJ464" s="4"/>
      <c r="AK464" s="7"/>
    </row>
    <row r="465" spans="12:37" hidden="1" x14ac:dyDescent="0.2"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</row>
    <row r="466" spans="12:37" hidden="1" x14ac:dyDescent="0.2">
      <c r="L466" s="3"/>
      <c r="M466" s="3"/>
      <c r="N466" s="3"/>
      <c r="O466" s="4"/>
      <c r="P466" s="4"/>
      <c r="Q466" s="3"/>
      <c r="R466" s="4"/>
      <c r="S466" s="4"/>
      <c r="T466" s="4"/>
      <c r="U466" s="3"/>
      <c r="V466" s="3"/>
      <c r="W466" s="3"/>
      <c r="X466" s="4"/>
      <c r="Y466" s="4"/>
      <c r="Z466" s="3"/>
      <c r="AA466" s="4"/>
      <c r="AB466" s="4"/>
      <c r="AC466" s="3"/>
      <c r="AD466" s="3"/>
      <c r="AE466" s="3"/>
      <c r="AF466" s="3"/>
      <c r="AG466" s="4"/>
      <c r="AH466" s="4"/>
      <c r="AI466" s="3"/>
      <c r="AJ466" s="4"/>
      <c r="AK466" s="4"/>
    </row>
    <row r="467" spans="12:37" hidden="1" x14ac:dyDescent="0.2"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</row>
    <row r="468" spans="12:37" hidden="1" x14ac:dyDescent="0.2">
      <c r="L468" s="3"/>
      <c r="M468" s="3"/>
      <c r="N468" s="3"/>
      <c r="O468" s="4"/>
      <c r="P468" s="4"/>
      <c r="Q468" s="3"/>
      <c r="R468" s="4"/>
      <c r="S468" s="7"/>
      <c r="T468" s="7"/>
      <c r="U468" s="7"/>
      <c r="V468" s="7"/>
      <c r="W468" s="7"/>
      <c r="X468" s="7"/>
      <c r="Y468" s="7"/>
      <c r="Z468" s="4"/>
      <c r="AA468" s="4"/>
      <c r="AB468" s="3"/>
      <c r="AC468" s="7"/>
      <c r="AD468" s="3"/>
      <c r="AE468" s="3"/>
      <c r="AF468" s="3"/>
      <c r="AG468" s="4"/>
      <c r="AH468" s="4"/>
      <c r="AI468" s="3"/>
      <c r="AJ468" s="4"/>
      <c r="AK468" s="7"/>
    </row>
    <row r="469" spans="12:37" hidden="1" x14ac:dyDescent="0.2">
      <c r="L469" s="3"/>
      <c r="M469" s="3"/>
      <c r="N469" s="3"/>
      <c r="O469" s="4"/>
      <c r="P469" s="4"/>
      <c r="Q469" s="3"/>
      <c r="R469" s="4"/>
      <c r="S469" s="4"/>
      <c r="T469" s="3"/>
      <c r="U469" s="3"/>
      <c r="V469" s="3"/>
      <c r="W469" s="4"/>
      <c r="X469" s="4"/>
      <c r="Y469" s="3"/>
      <c r="Z469" s="7"/>
      <c r="AA469" s="7"/>
      <c r="AB469" s="7"/>
      <c r="AC469" s="3"/>
      <c r="AD469" s="3"/>
      <c r="AE469" s="3"/>
      <c r="AF469" s="3"/>
      <c r="AG469" s="4"/>
      <c r="AH469" s="4"/>
      <c r="AI469" s="3"/>
      <c r="AJ469" s="4"/>
      <c r="AK469" s="4"/>
    </row>
    <row r="470" spans="12:37" hidden="1" x14ac:dyDescent="0.2">
      <c r="L470" s="7"/>
      <c r="M470" s="7"/>
      <c r="N470" s="7"/>
      <c r="O470" s="7"/>
      <c r="P470" s="7"/>
      <c r="Q470" s="7"/>
      <c r="R470" s="7"/>
      <c r="S470" s="9"/>
      <c r="T470" s="9"/>
      <c r="U470" s="9"/>
      <c r="V470" s="9"/>
      <c r="W470" s="9"/>
      <c r="Y470" s="11"/>
      <c r="Z470" s="3"/>
      <c r="AA470" s="3"/>
      <c r="AB470" s="3"/>
      <c r="AC470" s="7"/>
      <c r="AD470" s="7"/>
      <c r="AE470" s="7"/>
      <c r="AF470" s="7"/>
      <c r="AG470" s="7"/>
      <c r="AH470" s="7"/>
      <c r="AI470" s="7"/>
      <c r="AJ470" s="7"/>
      <c r="AK470" s="9"/>
    </row>
    <row r="471" spans="12:37" hidden="1" x14ac:dyDescent="0.2">
      <c r="L471" s="3"/>
      <c r="M471" s="3"/>
      <c r="N471" s="3"/>
      <c r="O471" s="4"/>
      <c r="P471" s="4"/>
      <c r="Q471" s="3"/>
      <c r="R471" s="4"/>
      <c r="S471" s="3"/>
      <c r="T471" s="3"/>
      <c r="U471" s="3"/>
      <c r="V471" s="4"/>
      <c r="W471" s="4"/>
      <c r="X471" s="3"/>
      <c r="Y471" s="4"/>
      <c r="Z471" s="7"/>
      <c r="AA471" s="7"/>
      <c r="AB471" s="3"/>
      <c r="AC471" s="3"/>
      <c r="AD471" s="3"/>
      <c r="AE471" s="3"/>
      <c r="AF471" s="3"/>
      <c r="AG471" s="4"/>
      <c r="AH471" s="4"/>
      <c r="AI471" s="3"/>
      <c r="AJ471" s="4"/>
      <c r="AK471" s="3"/>
    </row>
    <row r="472" spans="12:37" hidden="1" x14ac:dyDescent="0.2"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3"/>
      <c r="AA472" s="3"/>
      <c r="AB472" s="7"/>
      <c r="AC472" s="7"/>
      <c r="AD472" s="7"/>
      <c r="AE472" s="7"/>
      <c r="AF472" s="7"/>
      <c r="AG472" s="7"/>
      <c r="AH472" s="7"/>
      <c r="AI472" s="7"/>
      <c r="AJ472" s="7"/>
      <c r="AK472" s="7"/>
    </row>
    <row r="473" spans="12:37" hidden="1" x14ac:dyDescent="0.2">
      <c r="L473" s="3"/>
      <c r="M473" s="3"/>
      <c r="N473" s="3"/>
      <c r="O473" s="4"/>
      <c r="P473" s="4"/>
      <c r="Q473" s="3"/>
      <c r="R473" s="4"/>
      <c r="S473" s="3"/>
      <c r="T473" s="3"/>
      <c r="U473" s="3"/>
      <c r="V473" s="4"/>
      <c r="W473" s="4"/>
      <c r="X473" s="3"/>
      <c r="Y473" s="4"/>
      <c r="Z473" s="3"/>
      <c r="AA473" s="3"/>
      <c r="AB473" s="3"/>
      <c r="AC473" s="3"/>
      <c r="AD473" s="3"/>
      <c r="AE473" s="3"/>
      <c r="AF473" s="3"/>
      <c r="AG473" s="4"/>
      <c r="AH473" s="4"/>
      <c r="AI473" s="3"/>
      <c r="AJ473" s="4"/>
      <c r="AK473" s="3"/>
    </row>
    <row r="474" spans="12:37" hidden="1" x14ac:dyDescent="0.2"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</row>
    <row r="475" spans="12:37" hidden="1" x14ac:dyDescent="0.2">
      <c r="L475" s="3"/>
      <c r="M475" s="3"/>
      <c r="N475" s="3"/>
      <c r="O475" s="4"/>
      <c r="P475" s="4"/>
      <c r="Q475" s="3"/>
      <c r="R475" s="4"/>
      <c r="S475" s="3"/>
      <c r="T475" s="3"/>
      <c r="U475" s="3"/>
      <c r="V475" s="4"/>
      <c r="W475" s="4"/>
      <c r="X475" s="3"/>
      <c r="Y475" s="4"/>
      <c r="Z475" s="3"/>
      <c r="AA475" s="3"/>
      <c r="AB475" s="3"/>
      <c r="AC475" s="3"/>
      <c r="AD475" s="3"/>
      <c r="AE475" s="3"/>
      <c r="AF475" s="3"/>
      <c r="AG475" s="4"/>
      <c r="AH475" s="4"/>
      <c r="AI475" s="3"/>
      <c r="AJ475" s="4"/>
      <c r="AK475" s="3"/>
    </row>
    <row r="476" spans="12:37" hidden="1" x14ac:dyDescent="0.2">
      <c r="L476" s="3"/>
      <c r="M476" s="3"/>
      <c r="N476" s="3"/>
      <c r="O476" s="4"/>
      <c r="P476" s="4"/>
      <c r="Q476" s="3"/>
      <c r="R476" s="4"/>
      <c r="S476" s="7"/>
      <c r="T476" s="7"/>
      <c r="U476" s="7"/>
      <c r="V476" s="7"/>
      <c r="W476" s="7"/>
      <c r="X476" s="7"/>
      <c r="Y476" s="7"/>
      <c r="Z476" s="3"/>
      <c r="AA476" s="3"/>
      <c r="AB476" s="3"/>
      <c r="AC476" s="7"/>
      <c r="AD476" s="3"/>
      <c r="AE476" s="3"/>
      <c r="AF476" s="3"/>
      <c r="AG476" s="4"/>
      <c r="AH476" s="4"/>
      <c r="AI476" s="3"/>
      <c r="AJ476" s="4"/>
      <c r="AK476" s="7"/>
    </row>
    <row r="477" spans="12:37" hidden="1" x14ac:dyDescent="0.2">
      <c r="L477" s="7"/>
      <c r="M477" s="7"/>
      <c r="N477" s="7"/>
      <c r="O477" s="7"/>
      <c r="P477" s="7"/>
      <c r="Q477" s="7"/>
      <c r="R477" s="7"/>
      <c r="S477" s="4"/>
      <c r="T477" s="3"/>
      <c r="U477" s="3"/>
      <c r="V477" s="3"/>
      <c r="W477" s="4"/>
      <c r="X477" s="4"/>
      <c r="Y477" s="3"/>
      <c r="Z477" s="7"/>
      <c r="AA477" s="7"/>
      <c r="AB477" s="7"/>
      <c r="AC477" s="3"/>
      <c r="AD477" s="7"/>
      <c r="AE477" s="7"/>
      <c r="AF477" s="7"/>
      <c r="AG477" s="7"/>
      <c r="AH477" s="7"/>
      <c r="AI477" s="7"/>
      <c r="AJ477" s="7"/>
      <c r="AK477" s="4"/>
    </row>
    <row r="478" spans="12:37" hidden="1" x14ac:dyDescent="0.2">
      <c r="L478" s="3"/>
      <c r="M478" s="3"/>
      <c r="N478" s="3"/>
      <c r="O478" s="4"/>
      <c r="P478" s="4"/>
      <c r="Q478" s="3"/>
      <c r="R478" s="4"/>
      <c r="S478" s="9"/>
      <c r="T478" s="9"/>
      <c r="U478" s="9"/>
      <c r="V478" s="9"/>
      <c r="W478" s="9"/>
      <c r="Y478" s="11"/>
      <c r="Z478" s="3"/>
      <c r="AA478" s="3"/>
      <c r="AB478" s="3"/>
      <c r="AC478" s="7"/>
      <c r="AD478" s="3"/>
      <c r="AE478" s="3"/>
      <c r="AF478" s="3"/>
      <c r="AG478" s="4"/>
      <c r="AH478" s="4"/>
      <c r="AI478" s="3"/>
      <c r="AJ478" s="4"/>
      <c r="AK478" s="9"/>
    </row>
    <row r="479" spans="12:37" hidden="1" x14ac:dyDescent="0.2">
      <c r="L479" s="7"/>
      <c r="M479" s="7"/>
      <c r="N479" s="7"/>
      <c r="O479" s="7"/>
      <c r="P479" s="7"/>
      <c r="Q479" s="7"/>
      <c r="R479" s="7"/>
      <c r="S479" s="3"/>
      <c r="T479" s="3"/>
      <c r="U479" s="3"/>
      <c r="V479" s="4"/>
      <c r="W479" s="4"/>
      <c r="X479" s="3"/>
      <c r="Y479" s="4"/>
      <c r="Z479" s="3"/>
      <c r="AA479" s="3"/>
      <c r="AB479" s="3"/>
      <c r="AC479" s="3"/>
      <c r="AD479" s="7"/>
      <c r="AE479" s="7"/>
      <c r="AF479" s="7"/>
      <c r="AG479" s="7"/>
      <c r="AH479" s="7"/>
      <c r="AI479" s="7"/>
      <c r="AJ479" s="7"/>
      <c r="AK479" s="3"/>
    </row>
    <row r="480" spans="12:37" hidden="1" x14ac:dyDescent="0.2">
      <c r="L480" s="3"/>
      <c r="M480" s="3"/>
      <c r="N480" s="3"/>
      <c r="O480" s="4"/>
      <c r="P480" s="4"/>
      <c r="Q480" s="3"/>
      <c r="R480" s="4"/>
      <c r="S480" s="7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3"/>
      <c r="AE480" s="3"/>
      <c r="AF480" s="3"/>
      <c r="AG480" s="4"/>
      <c r="AH480" s="4"/>
      <c r="AI480" s="3"/>
      <c r="AJ480" s="4"/>
      <c r="AK480" s="7"/>
    </row>
    <row r="481" spans="12:37" hidden="1" x14ac:dyDescent="0.2">
      <c r="L481" s="7"/>
      <c r="M481" s="7"/>
      <c r="N481" s="7"/>
      <c r="O481" s="7"/>
      <c r="P481" s="7"/>
      <c r="Q481" s="7"/>
      <c r="R481" s="7"/>
      <c r="S481" s="3"/>
      <c r="T481" s="3"/>
      <c r="U481" s="3"/>
      <c r="V481" s="4"/>
      <c r="W481" s="4"/>
      <c r="X481" s="3"/>
      <c r="Y481" s="4"/>
      <c r="Z481" s="3"/>
      <c r="AA481" s="3"/>
      <c r="AB481" s="3"/>
      <c r="AC481" s="3"/>
      <c r="AD481" s="7"/>
      <c r="AE481" s="7"/>
      <c r="AF481" s="7"/>
      <c r="AG481" s="7"/>
      <c r="AH481" s="7"/>
      <c r="AI481" s="7"/>
      <c r="AJ481" s="7"/>
      <c r="AK481" s="3"/>
    </row>
    <row r="482" spans="12:37" hidden="1" x14ac:dyDescent="0.2">
      <c r="L482" s="3"/>
      <c r="M482" s="3"/>
      <c r="N482" s="3"/>
      <c r="O482" s="4"/>
      <c r="P482" s="4"/>
      <c r="Q482" s="3"/>
      <c r="R482" s="4"/>
      <c r="S482" s="7"/>
      <c r="T482" s="7"/>
      <c r="U482" s="7"/>
      <c r="V482" s="7"/>
      <c r="W482" s="7"/>
      <c r="X482" s="7"/>
      <c r="Y482" s="7"/>
      <c r="Z482" s="3"/>
      <c r="AA482" s="3"/>
      <c r="AB482" s="7"/>
      <c r="AC482" s="7"/>
      <c r="AD482" s="3"/>
      <c r="AE482" s="3"/>
      <c r="AF482" s="3"/>
      <c r="AG482" s="4"/>
      <c r="AH482" s="4"/>
      <c r="AI482" s="3"/>
      <c r="AJ482" s="4"/>
      <c r="AK482" s="7"/>
    </row>
    <row r="483" spans="12:37" hidden="1" x14ac:dyDescent="0.2"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</row>
    <row r="484" spans="12:37" hidden="1" x14ac:dyDescent="0.2">
      <c r="L484" s="3"/>
      <c r="M484" s="3"/>
      <c r="N484" s="3"/>
      <c r="O484" s="4"/>
      <c r="P484" s="4"/>
      <c r="Q484" s="3"/>
      <c r="R484" s="4"/>
      <c r="S484" s="4"/>
      <c r="T484" s="4"/>
      <c r="U484" s="3"/>
      <c r="V484" s="3"/>
      <c r="W484" s="3"/>
      <c r="X484" s="4"/>
      <c r="Y484" s="4"/>
      <c r="Z484" s="3"/>
      <c r="AA484" s="4"/>
      <c r="AB484" s="4"/>
      <c r="AC484" s="3"/>
      <c r="AD484" s="3"/>
      <c r="AE484" s="3"/>
      <c r="AF484" s="3"/>
      <c r="AG484" s="4"/>
      <c r="AH484" s="4"/>
      <c r="AI484" s="3"/>
      <c r="AJ484" s="4"/>
      <c r="AK484" s="4"/>
    </row>
    <row r="485" spans="12:37" hidden="1" x14ac:dyDescent="0.2"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</row>
    <row r="486" spans="12:37" hidden="1" x14ac:dyDescent="0.2">
      <c r="L486" s="3"/>
      <c r="M486" s="3"/>
      <c r="N486" s="3"/>
      <c r="O486" s="4"/>
      <c r="P486" s="4"/>
      <c r="Q486" s="3"/>
      <c r="R486" s="4"/>
      <c r="S486" s="7"/>
      <c r="T486" s="7"/>
      <c r="U486" s="7"/>
      <c r="V486" s="7"/>
      <c r="W486" s="7"/>
      <c r="X486" s="7"/>
      <c r="Y486" s="7"/>
      <c r="Z486" s="4"/>
      <c r="AA486" s="4"/>
      <c r="AB486" s="3"/>
      <c r="AC486" s="7"/>
      <c r="AD486" s="3"/>
      <c r="AE486" s="3"/>
      <c r="AF486" s="3"/>
      <c r="AG486" s="4"/>
      <c r="AH486" s="4"/>
      <c r="AI486" s="3"/>
      <c r="AJ486" s="4"/>
      <c r="AK486" s="7"/>
    </row>
    <row r="487" spans="12:37" hidden="1" x14ac:dyDescent="0.2">
      <c r="L487" s="3"/>
      <c r="M487" s="3"/>
      <c r="N487" s="3"/>
      <c r="O487" s="4"/>
      <c r="P487" s="4"/>
      <c r="Q487" s="3"/>
      <c r="R487" s="4"/>
      <c r="S487" s="4"/>
      <c r="T487" s="3"/>
      <c r="U487" s="3"/>
      <c r="V487" s="3"/>
      <c r="W487" s="4"/>
      <c r="X487" s="4"/>
      <c r="Y487" s="3"/>
      <c r="Z487" s="7"/>
      <c r="AA487" s="7"/>
      <c r="AB487" s="7"/>
      <c r="AC487" s="3"/>
      <c r="AD487" s="3"/>
      <c r="AE487" s="3"/>
      <c r="AF487" s="3"/>
      <c r="AG487" s="4"/>
      <c r="AH487" s="4"/>
      <c r="AI487" s="3"/>
      <c r="AJ487" s="4"/>
      <c r="AK487" s="4"/>
    </row>
    <row r="488" spans="12:37" hidden="1" x14ac:dyDescent="0.2">
      <c r="L488" s="7"/>
      <c r="M488" s="7"/>
      <c r="N488" s="7"/>
      <c r="O488" s="7"/>
      <c r="P488" s="7"/>
      <c r="Q488" s="7"/>
      <c r="R488" s="7"/>
      <c r="S488" s="9"/>
      <c r="T488" s="9"/>
      <c r="U488" s="9"/>
      <c r="V488" s="9"/>
      <c r="W488" s="9"/>
      <c r="Y488" s="11"/>
      <c r="Z488" s="3"/>
      <c r="AA488" s="3"/>
      <c r="AB488" s="3"/>
      <c r="AC488" s="7"/>
      <c r="AD488" s="7"/>
      <c r="AE488" s="7"/>
      <c r="AF488" s="7"/>
      <c r="AG488" s="7"/>
      <c r="AH488" s="7"/>
      <c r="AI488" s="7"/>
      <c r="AJ488" s="7"/>
      <c r="AK488" s="9"/>
    </row>
    <row r="489" spans="12:37" hidden="1" x14ac:dyDescent="0.2">
      <c r="L489" s="3"/>
      <c r="M489" s="3"/>
      <c r="N489" s="3"/>
      <c r="O489" s="4"/>
      <c r="P489" s="4"/>
      <c r="Q489" s="3"/>
      <c r="R489" s="4"/>
      <c r="S489" s="3"/>
      <c r="T489" s="3"/>
      <c r="U489" s="3"/>
      <c r="V489" s="4"/>
      <c r="W489" s="4"/>
      <c r="X489" s="3"/>
      <c r="Y489" s="4"/>
      <c r="Z489" s="7"/>
      <c r="AA489" s="7"/>
      <c r="AB489" s="3"/>
      <c r="AC489" s="3"/>
      <c r="AD489" s="3"/>
      <c r="AE489" s="3"/>
      <c r="AF489" s="3"/>
      <c r="AG489" s="4"/>
      <c r="AH489" s="4"/>
      <c r="AI489" s="3"/>
      <c r="AJ489" s="4"/>
      <c r="AK489" s="3"/>
    </row>
    <row r="490" spans="12:37" hidden="1" x14ac:dyDescent="0.2"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3"/>
      <c r="AA490" s="3"/>
      <c r="AB490" s="7"/>
      <c r="AC490" s="7"/>
      <c r="AD490" s="7"/>
      <c r="AE490" s="7"/>
      <c r="AF490" s="7"/>
      <c r="AG490" s="7"/>
      <c r="AH490" s="7"/>
      <c r="AI490" s="7"/>
      <c r="AJ490" s="7"/>
      <c r="AK490" s="7"/>
    </row>
    <row r="491" spans="12:37" hidden="1" x14ac:dyDescent="0.2">
      <c r="L491" s="3"/>
      <c r="M491" s="3"/>
      <c r="N491" s="3"/>
      <c r="O491" s="4"/>
      <c r="P491" s="4"/>
      <c r="Q491" s="3"/>
      <c r="R491" s="4"/>
      <c r="S491" s="3"/>
      <c r="T491" s="3"/>
      <c r="U491" s="3"/>
      <c r="V491" s="4"/>
      <c r="W491" s="4"/>
      <c r="X491" s="3"/>
      <c r="Y491" s="4"/>
      <c r="Z491" s="3"/>
      <c r="AA491" s="3"/>
      <c r="AB491" s="3"/>
      <c r="AC491" s="3"/>
      <c r="AD491" s="3"/>
      <c r="AE491" s="3"/>
      <c r="AF491" s="3"/>
      <c r="AG491" s="4"/>
      <c r="AH491" s="4"/>
      <c r="AI491" s="3"/>
      <c r="AJ491" s="4"/>
      <c r="AK491" s="3"/>
    </row>
    <row r="492" spans="12:37" hidden="1" x14ac:dyDescent="0.2"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</row>
    <row r="493" spans="12:37" hidden="1" x14ac:dyDescent="0.2">
      <c r="L493" s="3"/>
      <c r="M493" s="3"/>
      <c r="N493" s="3"/>
      <c r="O493" s="4"/>
      <c r="P493" s="4"/>
      <c r="Q493" s="3"/>
      <c r="R493" s="4"/>
      <c r="S493" s="3"/>
      <c r="T493" s="3"/>
      <c r="U493" s="3"/>
      <c r="V493" s="4"/>
      <c r="W493" s="4"/>
      <c r="X493" s="3"/>
      <c r="Y493" s="4"/>
      <c r="Z493" s="3"/>
      <c r="AA493" s="3"/>
      <c r="AB493" s="3"/>
      <c r="AC493" s="3"/>
      <c r="AD493" s="3"/>
      <c r="AE493" s="3"/>
      <c r="AF493" s="3"/>
      <c r="AG493" s="4"/>
      <c r="AH493" s="4"/>
      <c r="AI493" s="3"/>
      <c r="AJ493" s="4"/>
      <c r="AK493" s="3"/>
    </row>
    <row r="494" spans="12:37" hidden="1" x14ac:dyDescent="0.2">
      <c r="L494" s="3"/>
      <c r="M494" s="3"/>
      <c r="N494" s="3"/>
      <c r="O494" s="4"/>
      <c r="P494" s="4"/>
      <c r="Q494" s="3"/>
      <c r="R494" s="4"/>
      <c r="S494" s="7"/>
      <c r="T494" s="7"/>
      <c r="U494" s="7"/>
      <c r="V494" s="7"/>
      <c r="W494" s="7"/>
      <c r="X494" s="7"/>
      <c r="Y494" s="7"/>
      <c r="Z494" s="3"/>
      <c r="AA494" s="3"/>
      <c r="AB494" s="3"/>
      <c r="AC494" s="7"/>
      <c r="AD494" s="3"/>
      <c r="AE494" s="3"/>
      <c r="AF494" s="3"/>
      <c r="AG494" s="4"/>
      <c r="AH494" s="4"/>
      <c r="AI494" s="3"/>
      <c r="AJ494" s="4"/>
      <c r="AK494" s="7"/>
    </row>
    <row r="495" spans="12:37" hidden="1" x14ac:dyDescent="0.2">
      <c r="L495" s="7"/>
      <c r="M495" s="7"/>
      <c r="N495" s="7"/>
      <c r="O495" s="7"/>
      <c r="P495" s="7"/>
      <c r="Q495" s="7"/>
      <c r="R495" s="7"/>
      <c r="S495" s="4"/>
      <c r="T495" s="3"/>
      <c r="U495" s="3"/>
      <c r="V495" s="3"/>
      <c r="W495" s="4"/>
      <c r="X495" s="4"/>
      <c r="Y495" s="3"/>
      <c r="Z495" s="7"/>
      <c r="AA495" s="7"/>
      <c r="AB495" s="7"/>
      <c r="AC495" s="3"/>
      <c r="AD495" s="7"/>
      <c r="AE495" s="7"/>
      <c r="AF495" s="7"/>
      <c r="AG495" s="7"/>
      <c r="AH495" s="7"/>
      <c r="AI495" s="7"/>
      <c r="AJ495" s="7"/>
      <c r="AK495" s="4"/>
    </row>
    <row r="496" spans="12:37" hidden="1" x14ac:dyDescent="0.2">
      <c r="L496" s="3"/>
      <c r="M496" s="3"/>
      <c r="N496" s="3"/>
      <c r="O496" s="4"/>
      <c r="P496" s="4"/>
      <c r="Q496" s="3"/>
      <c r="R496" s="4"/>
      <c r="S496" s="9"/>
      <c r="T496" s="9"/>
      <c r="U496" s="9"/>
      <c r="V496" s="9"/>
      <c r="W496" s="9"/>
      <c r="Y496" s="11"/>
      <c r="Z496" s="3"/>
      <c r="AA496" s="3"/>
      <c r="AB496" s="3"/>
      <c r="AC496" s="7"/>
      <c r="AD496" s="3"/>
      <c r="AE496" s="3"/>
      <c r="AF496" s="3"/>
      <c r="AG496" s="4"/>
      <c r="AH496" s="4"/>
      <c r="AI496" s="3"/>
      <c r="AJ496" s="4"/>
      <c r="AK496" s="9"/>
    </row>
    <row r="497" spans="12:37" hidden="1" x14ac:dyDescent="0.2">
      <c r="L497" s="7"/>
      <c r="M497" s="7"/>
      <c r="N497" s="7"/>
      <c r="O497" s="7"/>
      <c r="P497" s="7"/>
      <c r="Q497" s="7"/>
      <c r="R497" s="7"/>
      <c r="S497" s="3"/>
      <c r="T497" s="3"/>
      <c r="U497" s="3"/>
      <c r="V497" s="4"/>
      <c r="W497" s="4"/>
      <c r="X497" s="3"/>
      <c r="Y497" s="4"/>
      <c r="Z497" s="3"/>
      <c r="AA497" s="3"/>
      <c r="AB497" s="3"/>
      <c r="AC497" s="3"/>
      <c r="AD497" s="7"/>
      <c r="AE497" s="7"/>
      <c r="AF497" s="7"/>
      <c r="AG497" s="7"/>
      <c r="AH497" s="7"/>
      <c r="AI497" s="7"/>
      <c r="AJ497" s="7"/>
      <c r="AK497" s="3"/>
    </row>
    <row r="498" spans="12:37" hidden="1" x14ac:dyDescent="0.2">
      <c r="L498" s="3"/>
      <c r="M498" s="3"/>
      <c r="N498" s="3"/>
      <c r="O498" s="4"/>
      <c r="P498" s="4"/>
      <c r="Q498" s="3"/>
      <c r="R498" s="4"/>
      <c r="S498" s="7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3"/>
      <c r="AE498" s="3"/>
      <c r="AF498" s="3"/>
      <c r="AG498" s="4"/>
      <c r="AH498" s="4"/>
      <c r="AI498" s="3"/>
      <c r="AJ498" s="4"/>
      <c r="AK498" s="7"/>
    </row>
    <row r="499" spans="12:37" hidden="1" x14ac:dyDescent="0.2">
      <c r="L499" s="7"/>
      <c r="M499" s="7"/>
      <c r="N499" s="7"/>
      <c r="O499" s="7"/>
      <c r="P499" s="7"/>
      <c r="Q499" s="7"/>
      <c r="R499" s="7"/>
      <c r="S499" s="3"/>
      <c r="T499" s="3"/>
      <c r="U499" s="3"/>
      <c r="V499" s="4"/>
      <c r="W499" s="4"/>
      <c r="X499" s="3"/>
      <c r="Y499" s="4"/>
      <c r="Z499" s="3"/>
      <c r="AA499" s="3"/>
      <c r="AB499" s="3"/>
      <c r="AC499" s="3"/>
      <c r="AD499" s="7"/>
      <c r="AE499" s="7"/>
      <c r="AF499" s="7"/>
      <c r="AG499" s="7"/>
      <c r="AH499" s="7"/>
      <c r="AI499" s="7"/>
      <c r="AJ499" s="7"/>
      <c r="AK499" s="3"/>
    </row>
    <row r="500" spans="12:37" hidden="1" x14ac:dyDescent="0.2">
      <c r="L500" s="3"/>
      <c r="M500" s="3"/>
      <c r="N500" s="3"/>
      <c r="O500" s="4"/>
      <c r="P500" s="4"/>
      <c r="Q500" s="3"/>
      <c r="R500" s="4"/>
      <c r="S500" s="7"/>
      <c r="T500" s="7"/>
      <c r="U500" s="7"/>
      <c r="V500" s="7"/>
      <c r="W500" s="7"/>
      <c r="X500" s="7"/>
      <c r="Y500" s="7"/>
      <c r="Z500" s="3"/>
      <c r="AA500" s="3"/>
      <c r="AB500" s="7"/>
      <c r="AC500" s="7"/>
      <c r="AD500" s="3"/>
      <c r="AE500" s="3"/>
      <c r="AF500" s="3"/>
      <c r="AG500" s="4"/>
      <c r="AH500" s="4"/>
      <c r="AI500" s="3"/>
      <c r="AJ500" s="4"/>
      <c r="AK500" s="7"/>
    </row>
    <row r="501" spans="12:37" hidden="1" x14ac:dyDescent="0.2"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</row>
    <row r="502" spans="12:37" hidden="1" x14ac:dyDescent="0.2">
      <c r="L502" s="3"/>
      <c r="M502" s="3"/>
      <c r="N502" s="3"/>
      <c r="O502" s="4"/>
      <c r="P502" s="4"/>
      <c r="Q502" s="3"/>
      <c r="R502" s="4"/>
      <c r="S502" s="4"/>
      <c r="T502" s="4"/>
      <c r="U502" s="3"/>
      <c r="V502" s="3"/>
      <c r="W502" s="3"/>
      <c r="X502" s="4"/>
      <c r="Y502" s="4"/>
      <c r="Z502" s="3"/>
      <c r="AA502" s="4"/>
      <c r="AB502" s="4"/>
      <c r="AC502" s="3"/>
      <c r="AD502" s="3"/>
      <c r="AE502" s="3"/>
      <c r="AF502" s="3"/>
      <c r="AG502" s="4"/>
      <c r="AH502" s="4"/>
      <c r="AI502" s="3"/>
      <c r="AJ502" s="4"/>
      <c r="AK502" s="4"/>
    </row>
    <row r="503" spans="12:37" hidden="1" x14ac:dyDescent="0.2"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</row>
    <row r="504" spans="12:37" hidden="1" x14ac:dyDescent="0.2">
      <c r="L504" s="3"/>
      <c r="M504" s="3"/>
      <c r="N504" s="3"/>
      <c r="O504" s="4"/>
      <c r="P504" s="4"/>
      <c r="Q504" s="3"/>
      <c r="R504" s="4"/>
      <c r="S504" s="7"/>
      <c r="T504" s="7"/>
      <c r="U504" s="7"/>
      <c r="V504" s="7"/>
      <c r="W504" s="7"/>
      <c r="X504" s="7"/>
      <c r="Y504" s="7"/>
      <c r="Z504" s="4"/>
      <c r="AA504" s="4"/>
      <c r="AB504" s="3"/>
      <c r="AC504" s="7"/>
      <c r="AD504" s="3"/>
      <c r="AE504" s="3"/>
      <c r="AF504" s="3"/>
      <c r="AG504" s="4"/>
      <c r="AH504" s="4"/>
      <c r="AI504" s="3"/>
      <c r="AJ504" s="4"/>
      <c r="AK504" s="7"/>
    </row>
    <row r="505" spans="12:37" hidden="1" x14ac:dyDescent="0.2">
      <c r="L505" s="3"/>
      <c r="M505" s="3"/>
      <c r="N505" s="3"/>
      <c r="O505" s="4"/>
      <c r="P505" s="4"/>
      <c r="Q505" s="3"/>
      <c r="R505" s="4"/>
      <c r="S505" s="4"/>
      <c r="T505" s="3"/>
      <c r="U505" s="3"/>
      <c r="V505" s="3"/>
      <c r="W505" s="4"/>
      <c r="X505" s="4"/>
      <c r="Y505" s="3"/>
      <c r="Z505" s="7"/>
      <c r="AA505" s="7"/>
      <c r="AB505" s="7"/>
      <c r="AC505" s="3"/>
      <c r="AD505" s="3"/>
      <c r="AE505" s="3"/>
      <c r="AF505" s="3"/>
      <c r="AG505" s="4"/>
      <c r="AH505" s="4"/>
      <c r="AI505" s="3"/>
      <c r="AJ505" s="4"/>
      <c r="AK505" s="4"/>
    </row>
    <row r="506" spans="12:37" hidden="1" x14ac:dyDescent="0.2">
      <c r="L506" s="7"/>
      <c r="M506" s="7"/>
      <c r="N506" s="7"/>
      <c r="O506" s="7"/>
      <c r="P506" s="7"/>
      <c r="Q506" s="7"/>
      <c r="R506" s="7"/>
      <c r="S506" s="9"/>
      <c r="T506" s="9"/>
      <c r="U506" s="9"/>
      <c r="V506" s="9"/>
      <c r="W506" s="9"/>
      <c r="Y506" s="11"/>
      <c r="Z506" s="3"/>
      <c r="AA506" s="3"/>
      <c r="AB506" s="3"/>
      <c r="AC506" s="7"/>
      <c r="AD506" s="7"/>
      <c r="AE506" s="7"/>
      <c r="AF506" s="7"/>
      <c r="AG506" s="7"/>
      <c r="AH506" s="7"/>
      <c r="AI506" s="7"/>
      <c r="AJ506" s="7"/>
      <c r="AK506" s="9"/>
    </row>
    <row r="507" spans="12:37" hidden="1" x14ac:dyDescent="0.2">
      <c r="L507" s="3"/>
      <c r="M507" s="3"/>
      <c r="N507" s="3"/>
      <c r="O507" s="4"/>
      <c r="P507" s="4"/>
      <c r="Q507" s="3"/>
      <c r="R507" s="4"/>
      <c r="S507" s="3"/>
      <c r="T507" s="3"/>
      <c r="U507" s="3"/>
      <c r="V507" s="4"/>
      <c r="W507" s="4"/>
      <c r="X507" s="3"/>
      <c r="Y507" s="4"/>
      <c r="Z507" s="7"/>
      <c r="AA507" s="7"/>
      <c r="AB507" s="3"/>
      <c r="AC507" s="3"/>
      <c r="AD507" s="3"/>
      <c r="AE507" s="3"/>
      <c r="AF507" s="3"/>
      <c r="AG507" s="4"/>
      <c r="AH507" s="4"/>
      <c r="AI507" s="3"/>
      <c r="AJ507" s="4"/>
      <c r="AK507" s="3"/>
    </row>
    <row r="508" spans="12:37" hidden="1" x14ac:dyDescent="0.2"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3"/>
      <c r="AA508" s="3"/>
      <c r="AB508" s="7"/>
      <c r="AC508" s="7"/>
      <c r="AD508" s="7"/>
      <c r="AE508" s="7"/>
      <c r="AF508" s="7"/>
      <c r="AG508" s="7"/>
      <c r="AH508" s="7"/>
      <c r="AI508" s="7"/>
      <c r="AJ508" s="7"/>
      <c r="AK508" s="7"/>
    </row>
    <row r="509" spans="12:37" hidden="1" x14ac:dyDescent="0.2">
      <c r="L509" s="3"/>
      <c r="M509" s="3"/>
      <c r="N509" s="3"/>
      <c r="O509" s="4"/>
      <c r="P509" s="4"/>
      <c r="Q509" s="3"/>
      <c r="R509" s="4"/>
      <c r="S509" s="3"/>
      <c r="T509" s="3"/>
      <c r="U509" s="3"/>
      <c r="V509" s="4"/>
      <c r="W509" s="4"/>
      <c r="X509" s="3"/>
      <c r="Y509" s="4"/>
      <c r="Z509" s="3"/>
      <c r="AA509" s="3"/>
      <c r="AB509" s="3"/>
      <c r="AC509" s="3"/>
      <c r="AD509" s="3"/>
      <c r="AE509" s="3"/>
      <c r="AF509" s="3"/>
      <c r="AG509" s="4"/>
      <c r="AH509" s="4"/>
      <c r="AI509" s="3"/>
      <c r="AJ509" s="4"/>
      <c r="AK509" s="3"/>
    </row>
    <row r="510" spans="12:37" hidden="1" x14ac:dyDescent="0.2"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</row>
    <row r="511" spans="12:37" hidden="1" x14ac:dyDescent="0.2">
      <c r="L511" s="3"/>
      <c r="M511" s="3"/>
      <c r="N511" s="3"/>
      <c r="O511" s="4"/>
      <c r="P511" s="4"/>
      <c r="Q511" s="3"/>
      <c r="R511" s="4"/>
      <c r="S511" s="3"/>
      <c r="T511" s="3"/>
      <c r="U511" s="3"/>
      <c r="V511" s="4"/>
      <c r="W511" s="4"/>
      <c r="X511" s="3"/>
      <c r="Y511" s="4"/>
      <c r="Z511" s="3"/>
      <c r="AA511" s="3"/>
      <c r="AB511" s="3"/>
      <c r="AC511" s="3"/>
      <c r="AD511" s="3"/>
      <c r="AE511" s="3"/>
      <c r="AF511" s="3"/>
      <c r="AG511" s="4"/>
      <c r="AH511" s="4"/>
      <c r="AI511" s="3"/>
      <c r="AJ511" s="4"/>
      <c r="AK511" s="3"/>
    </row>
    <row r="512" spans="12:37" hidden="1" x14ac:dyDescent="0.2">
      <c r="L512" s="3"/>
      <c r="M512" s="3"/>
      <c r="N512" s="3"/>
      <c r="O512" s="4"/>
      <c r="P512" s="4"/>
      <c r="Q512" s="3"/>
      <c r="R512" s="4"/>
      <c r="S512" s="7"/>
      <c r="T512" s="7"/>
      <c r="U512" s="7"/>
      <c r="V512" s="7"/>
      <c r="W512" s="7"/>
      <c r="X512" s="7"/>
      <c r="Y512" s="7"/>
      <c r="Z512" s="3"/>
      <c r="AA512" s="3"/>
      <c r="AB512" s="3"/>
      <c r="AC512" s="7"/>
      <c r="AD512" s="3"/>
      <c r="AE512" s="3"/>
      <c r="AF512" s="3"/>
      <c r="AG512" s="4"/>
      <c r="AH512" s="4"/>
      <c r="AI512" s="3"/>
      <c r="AJ512" s="4"/>
      <c r="AK512" s="7"/>
    </row>
    <row r="513" spans="12:37" hidden="1" x14ac:dyDescent="0.2">
      <c r="L513" s="7"/>
      <c r="M513" s="7"/>
      <c r="N513" s="7"/>
      <c r="O513" s="7"/>
      <c r="P513" s="7"/>
      <c r="Q513" s="7"/>
      <c r="R513" s="7"/>
      <c r="S513" s="4"/>
      <c r="T513" s="3"/>
      <c r="U513" s="3"/>
      <c r="V513" s="3"/>
      <c r="W513" s="4"/>
      <c r="X513" s="4"/>
      <c r="Y513" s="3"/>
      <c r="Z513" s="7"/>
      <c r="AA513" s="7"/>
      <c r="AB513" s="7"/>
      <c r="AC513" s="3"/>
      <c r="AD513" s="7"/>
      <c r="AE513" s="7"/>
      <c r="AF513" s="7"/>
      <c r="AG513" s="7"/>
      <c r="AH513" s="7"/>
      <c r="AI513" s="7"/>
      <c r="AJ513" s="7"/>
      <c r="AK513" s="4"/>
    </row>
    <row r="514" spans="12:37" hidden="1" x14ac:dyDescent="0.2">
      <c r="L514" s="3"/>
      <c r="M514" s="3"/>
      <c r="N514" s="3"/>
      <c r="O514" s="4"/>
      <c r="P514" s="4"/>
      <c r="Q514" s="3"/>
      <c r="R514" s="4"/>
      <c r="S514" s="9"/>
      <c r="T514" s="9"/>
      <c r="U514" s="9"/>
      <c r="V514" s="9"/>
      <c r="W514" s="9"/>
      <c r="Y514" s="11"/>
      <c r="Z514" s="3"/>
      <c r="AA514" s="3"/>
      <c r="AB514" s="3"/>
      <c r="AC514" s="7"/>
      <c r="AD514" s="3"/>
      <c r="AE514" s="3"/>
      <c r="AF514" s="3"/>
      <c r="AG514" s="4"/>
      <c r="AH514" s="4"/>
      <c r="AI514" s="3"/>
      <c r="AJ514" s="4"/>
      <c r="AK514" s="9"/>
    </row>
    <row r="515" spans="12:37" hidden="1" x14ac:dyDescent="0.2">
      <c r="L515" s="7"/>
      <c r="M515" s="7"/>
      <c r="N515" s="7"/>
      <c r="O515" s="7"/>
      <c r="P515" s="7"/>
      <c r="Q515" s="7"/>
      <c r="R515" s="7"/>
      <c r="S515" s="3"/>
      <c r="T515" s="3"/>
      <c r="U515" s="3"/>
      <c r="V515" s="4"/>
      <c r="W515" s="4"/>
      <c r="X515" s="3"/>
      <c r="Y515" s="4"/>
      <c r="Z515" s="3"/>
      <c r="AA515" s="3"/>
      <c r="AB515" s="3"/>
      <c r="AC515" s="3"/>
      <c r="AD515" s="7"/>
      <c r="AE515" s="7"/>
      <c r="AF515" s="7"/>
      <c r="AG515" s="7"/>
      <c r="AH515" s="7"/>
      <c r="AI515" s="7"/>
      <c r="AJ515" s="7"/>
      <c r="AK515" s="3"/>
    </row>
    <row r="516" spans="12:37" hidden="1" x14ac:dyDescent="0.2">
      <c r="L516" s="3"/>
      <c r="M516" s="3"/>
      <c r="N516" s="3"/>
      <c r="O516" s="4"/>
      <c r="P516" s="4"/>
      <c r="Q516" s="3"/>
      <c r="R516" s="4"/>
      <c r="S516" s="7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3"/>
      <c r="AE516" s="3"/>
      <c r="AF516" s="3"/>
      <c r="AG516" s="4"/>
      <c r="AH516" s="4"/>
      <c r="AI516" s="3"/>
      <c r="AJ516" s="4"/>
      <c r="AK516" s="7"/>
    </row>
    <row r="517" spans="12:37" hidden="1" x14ac:dyDescent="0.2">
      <c r="L517" s="7"/>
      <c r="M517" s="7"/>
      <c r="N517" s="7"/>
      <c r="O517" s="7"/>
      <c r="P517" s="7"/>
      <c r="Q517" s="7"/>
      <c r="R517" s="7"/>
      <c r="S517" s="3"/>
      <c r="T517" s="3"/>
      <c r="U517" s="3"/>
      <c r="V517" s="4"/>
      <c r="W517" s="4"/>
      <c r="X517" s="3"/>
      <c r="Y517" s="4"/>
      <c r="Z517" s="3"/>
      <c r="AA517" s="3"/>
      <c r="AB517" s="3"/>
      <c r="AC517" s="3"/>
      <c r="AD517" s="7"/>
      <c r="AE517" s="7"/>
      <c r="AF517" s="7"/>
      <c r="AG517" s="7"/>
      <c r="AH517" s="7"/>
      <c r="AI517" s="7"/>
      <c r="AJ517" s="7"/>
      <c r="AK517" s="3"/>
    </row>
    <row r="518" spans="12:37" hidden="1" x14ac:dyDescent="0.2">
      <c r="L518" s="3"/>
      <c r="M518" s="3"/>
      <c r="N518" s="3"/>
      <c r="O518" s="4"/>
      <c r="P518" s="4"/>
      <c r="Q518" s="3"/>
      <c r="R518" s="4"/>
      <c r="S518" s="7"/>
      <c r="T518" s="7"/>
      <c r="U518" s="7"/>
      <c r="V518" s="7"/>
      <c r="W518" s="7"/>
      <c r="X518" s="7"/>
      <c r="Y518" s="7"/>
      <c r="Z518" s="3"/>
      <c r="AA518" s="3"/>
      <c r="AB518" s="7"/>
      <c r="AC518" s="7"/>
      <c r="AD518" s="3"/>
      <c r="AE518" s="3"/>
      <c r="AF518" s="3"/>
      <c r="AG518" s="4"/>
      <c r="AH518" s="4"/>
      <c r="AI518" s="3"/>
      <c r="AJ518" s="4"/>
      <c r="AK518" s="7"/>
    </row>
    <row r="519" spans="12:37" hidden="1" x14ac:dyDescent="0.2"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</row>
    <row r="520" spans="12:37" hidden="1" x14ac:dyDescent="0.2">
      <c r="L520" s="3"/>
      <c r="M520" s="3"/>
      <c r="N520" s="3"/>
      <c r="O520" s="4"/>
      <c r="P520" s="4"/>
      <c r="Q520" s="3"/>
      <c r="R520" s="4"/>
      <c r="S520" s="4"/>
      <c r="T520" s="4"/>
      <c r="U520" s="3"/>
      <c r="V520" s="3"/>
      <c r="W520" s="3"/>
      <c r="X520" s="4"/>
      <c r="Y520" s="4"/>
      <c r="Z520" s="3"/>
      <c r="AA520" s="4"/>
      <c r="AB520" s="4"/>
      <c r="AC520" s="3"/>
      <c r="AD520" s="3"/>
      <c r="AE520" s="3"/>
      <c r="AF520" s="3"/>
      <c r="AG520" s="4"/>
      <c r="AH520" s="4"/>
      <c r="AI520" s="3"/>
      <c r="AJ520" s="4"/>
      <c r="AK520" s="4"/>
    </row>
    <row r="521" spans="12:37" hidden="1" x14ac:dyDescent="0.2"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</row>
    <row r="522" spans="12:37" hidden="1" x14ac:dyDescent="0.2">
      <c r="L522" s="3"/>
      <c r="M522" s="3"/>
      <c r="N522" s="3"/>
      <c r="O522" s="4"/>
      <c r="P522" s="4"/>
      <c r="Q522" s="3"/>
      <c r="R522" s="4"/>
      <c r="S522" s="7"/>
      <c r="T522" s="7"/>
      <c r="U522" s="7"/>
      <c r="V522" s="7"/>
      <c r="W522" s="7"/>
      <c r="X522" s="7"/>
      <c r="Y522" s="7"/>
      <c r="Z522" s="4"/>
      <c r="AA522" s="4"/>
      <c r="AB522" s="3"/>
      <c r="AC522" s="7"/>
      <c r="AD522" s="3"/>
      <c r="AE522" s="3"/>
      <c r="AF522" s="3"/>
      <c r="AG522" s="4"/>
      <c r="AH522" s="4"/>
      <c r="AI522" s="3"/>
      <c r="AJ522" s="4"/>
      <c r="AK522" s="7"/>
    </row>
    <row r="523" spans="12:37" hidden="1" x14ac:dyDescent="0.2">
      <c r="L523" s="3"/>
      <c r="M523" s="3"/>
      <c r="N523" s="3"/>
      <c r="O523" s="4"/>
      <c r="P523" s="4"/>
      <c r="Q523" s="3"/>
      <c r="R523" s="4"/>
      <c r="S523" s="4"/>
      <c r="T523" s="3"/>
      <c r="U523" s="3"/>
      <c r="V523" s="3"/>
      <c r="W523" s="4"/>
      <c r="X523" s="4"/>
      <c r="Y523" s="3"/>
      <c r="Z523" s="7"/>
      <c r="AA523" s="7"/>
      <c r="AB523" s="7"/>
      <c r="AC523" s="3"/>
      <c r="AD523" s="3"/>
      <c r="AE523" s="3"/>
      <c r="AF523" s="3"/>
      <c r="AG523" s="4"/>
      <c r="AH523" s="4"/>
      <c r="AI523" s="3"/>
      <c r="AJ523" s="4"/>
      <c r="AK523" s="4"/>
    </row>
    <row r="524" spans="12:37" hidden="1" x14ac:dyDescent="0.2">
      <c r="L524" s="7"/>
      <c r="M524" s="7"/>
      <c r="N524" s="7"/>
      <c r="O524" s="7"/>
      <c r="P524" s="7"/>
      <c r="Q524" s="7"/>
      <c r="R524" s="7"/>
      <c r="S524" s="9"/>
      <c r="T524" s="9"/>
      <c r="U524" s="9"/>
      <c r="V524" s="9"/>
      <c r="W524" s="9"/>
      <c r="Y524" s="11"/>
      <c r="Z524" s="3"/>
      <c r="AA524" s="3"/>
      <c r="AB524" s="3"/>
      <c r="AC524" s="7"/>
      <c r="AD524" s="7"/>
      <c r="AE524" s="7"/>
      <c r="AF524" s="7"/>
      <c r="AG524" s="7"/>
      <c r="AH524" s="7"/>
      <c r="AI524" s="7"/>
      <c r="AJ524" s="7"/>
      <c r="AK524" s="9"/>
    </row>
    <row r="525" spans="12:37" hidden="1" x14ac:dyDescent="0.2">
      <c r="L525" s="3"/>
      <c r="M525" s="3"/>
      <c r="N525" s="3"/>
      <c r="O525" s="4"/>
      <c r="P525" s="4"/>
      <c r="Q525" s="3"/>
      <c r="R525" s="4"/>
      <c r="S525" s="3"/>
      <c r="T525" s="3"/>
      <c r="U525" s="3"/>
      <c r="V525" s="4"/>
      <c r="W525" s="4"/>
      <c r="X525" s="3"/>
      <c r="Y525" s="4"/>
      <c r="Z525" s="7"/>
      <c r="AA525" s="7"/>
      <c r="AB525" s="3"/>
      <c r="AC525" s="3"/>
      <c r="AD525" s="3"/>
      <c r="AE525" s="3"/>
      <c r="AF525" s="3"/>
      <c r="AG525" s="4"/>
      <c r="AH525" s="4"/>
      <c r="AI525" s="3"/>
      <c r="AJ525" s="4"/>
      <c r="AK525" s="3"/>
    </row>
    <row r="526" spans="12:37" hidden="1" x14ac:dyDescent="0.2"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3"/>
      <c r="AA526" s="3"/>
      <c r="AB526" s="7"/>
      <c r="AC526" s="7"/>
      <c r="AD526" s="7"/>
      <c r="AE526" s="7"/>
      <c r="AF526" s="7"/>
      <c r="AG526" s="7"/>
      <c r="AH526" s="7"/>
      <c r="AI526" s="7"/>
      <c r="AJ526" s="7"/>
      <c r="AK526" s="7"/>
    </row>
    <row r="527" spans="12:37" hidden="1" x14ac:dyDescent="0.2">
      <c r="L527" s="3"/>
      <c r="M527" s="3"/>
      <c r="N527" s="3"/>
      <c r="O527" s="4"/>
      <c r="P527" s="4"/>
      <c r="Q527" s="3"/>
      <c r="R527" s="4"/>
      <c r="S527" s="3"/>
      <c r="T527" s="3"/>
      <c r="U527" s="3"/>
      <c r="V527" s="4"/>
      <c r="W527" s="4"/>
      <c r="X527" s="3"/>
      <c r="Y527" s="4"/>
      <c r="Z527" s="3"/>
      <c r="AA527" s="3"/>
      <c r="AB527" s="3"/>
      <c r="AC527" s="3"/>
      <c r="AD527" s="3"/>
      <c r="AE527" s="3"/>
      <c r="AF527" s="3"/>
      <c r="AG527" s="4"/>
      <c r="AH527" s="4"/>
      <c r="AI527" s="3"/>
      <c r="AJ527" s="4"/>
      <c r="AK527" s="3"/>
    </row>
    <row r="528" spans="12:37" hidden="1" x14ac:dyDescent="0.2"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</row>
    <row r="529" spans="12:37" hidden="1" x14ac:dyDescent="0.2">
      <c r="L529" s="3"/>
      <c r="M529" s="3"/>
      <c r="N529" s="3"/>
      <c r="O529" s="4"/>
      <c r="P529" s="4"/>
      <c r="Q529" s="3"/>
      <c r="R529" s="4"/>
      <c r="S529" s="3"/>
      <c r="T529" s="3"/>
      <c r="U529" s="3"/>
      <c r="V529" s="4"/>
      <c r="W529" s="4"/>
      <c r="X529" s="3"/>
      <c r="Y529" s="4"/>
      <c r="Z529" s="3"/>
      <c r="AA529" s="3"/>
      <c r="AB529" s="3"/>
      <c r="AC529" s="3"/>
      <c r="AD529" s="3"/>
      <c r="AE529" s="3"/>
      <c r="AF529" s="3"/>
      <c r="AG529" s="4"/>
      <c r="AH529" s="4"/>
      <c r="AI529" s="3"/>
      <c r="AJ529" s="4"/>
      <c r="AK529" s="3"/>
    </row>
    <row r="530" spans="12:37" hidden="1" x14ac:dyDescent="0.2">
      <c r="L530" s="3"/>
      <c r="M530" s="3"/>
      <c r="N530" s="3"/>
      <c r="O530" s="4"/>
      <c r="P530" s="4"/>
      <c r="Q530" s="3"/>
      <c r="R530" s="4"/>
      <c r="S530" s="7"/>
      <c r="T530" s="7"/>
      <c r="U530" s="7"/>
      <c r="V530" s="7"/>
      <c r="W530" s="7"/>
      <c r="X530" s="7"/>
      <c r="Y530" s="7"/>
      <c r="Z530" s="3"/>
      <c r="AA530" s="3"/>
      <c r="AB530" s="3"/>
      <c r="AC530" s="7"/>
      <c r="AD530" s="3"/>
      <c r="AE530" s="3"/>
      <c r="AF530" s="3"/>
      <c r="AG530" s="4"/>
      <c r="AH530" s="4"/>
      <c r="AI530" s="3"/>
      <c r="AJ530" s="4"/>
      <c r="AK530" s="7"/>
    </row>
    <row r="531" spans="12:37" hidden="1" x14ac:dyDescent="0.2">
      <c r="L531" s="7"/>
      <c r="M531" s="7"/>
      <c r="N531" s="7"/>
      <c r="O531" s="7"/>
      <c r="P531" s="7"/>
      <c r="Q531" s="7"/>
      <c r="R531" s="7"/>
      <c r="S531" s="4"/>
      <c r="T531" s="3"/>
      <c r="U531" s="3"/>
      <c r="V531" s="3"/>
      <c r="W531" s="4"/>
      <c r="X531" s="4"/>
      <c r="Y531" s="3"/>
      <c r="Z531" s="7"/>
      <c r="AA531" s="7"/>
      <c r="AB531" s="7"/>
      <c r="AC531" s="3"/>
      <c r="AD531" s="7"/>
      <c r="AE531" s="7"/>
      <c r="AF531" s="7"/>
      <c r="AG531" s="7"/>
      <c r="AH531" s="7"/>
      <c r="AI531" s="7"/>
      <c r="AJ531" s="7"/>
      <c r="AK531" s="4"/>
    </row>
    <row r="532" spans="12:37" hidden="1" x14ac:dyDescent="0.2">
      <c r="L532" s="3"/>
      <c r="M532" s="3"/>
      <c r="N532" s="3"/>
      <c r="O532" s="4"/>
      <c r="P532" s="4"/>
      <c r="Q532" s="3"/>
      <c r="R532" s="4"/>
      <c r="S532" s="9"/>
      <c r="T532" s="9"/>
      <c r="U532" s="9"/>
      <c r="V532" s="9"/>
      <c r="W532" s="9"/>
      <c r="Y532" s="11"/>
      <c r="Z532" s="3"/>
      <c r="AA532" s="3"/>
      <c r="AB532" s="3"/>
      <c r="AC532" s="7"/>
      <c r="AD532" s="3"/>
      <c r="AE532" s="3"/>
      <c r="AF532" s="3"/>
      <c r="AG532" s="4"/>
      <c r="AH532" s="4"/>
      <c r="AI532" s="3"/>
      <c r="AJ532" s="4"/>
      <c r="AK532" s="9"/>
    </row>
    <row r="533" spans="12:37" hidden="1" x14ac:dyDescent="0.2">
      <c r="L533" s="7"/>
      <c r="M533" s="7"/>
      <c r="N533" s="7"/>
      <c r="O533" s="7"/>
      <c r="P533" s="7"/>
      <c r="Q533" s="7"/>
      <c r="R533" s="7"/>
      <c r="S533" s="3"/>
      <c r="T533" s="3"/>
      <c r="U533" s="3"/>
      <c r="V533" s="4"/>
      <c r="W533" s="4"/>
      <c r="X533" s="3"/>
      <c r="Y533" s="4"/>
      <c r="Z533" s="3"/>
      <c r="AA533" s="3"/>
      <c r="AB533" s="3"/>
      <c r="AC533" s="3"/>
      <c r="AD533" s="7"/>
      <c r="AE533" s="7"/>
      <c r="AF533" s="7"/>
      <c r="AG533" s="7"/>
      <c r="AH533" s="7"/>
      <c r="AI533" s="7"/>
      <c r="AJ533" s="7"/>
      <c r="AK533" s="3"/>
    </row>
    <row r="534" spans="12:37" hidden="1" x14ac:dyDescent="0.2">
      <c r="L534" s="3"/>
      <c r="M534" s="3"/>
      <c r="N534" s="3"/>
      <c r="O534" s="4"/>
      <c r="P534" s="4"/>
      <c r="Q534" s="3"/>
      <c r="R534" s="4"/>
      <c r="S534" s="7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3"/>
      <c r="AE534" s="3"/>
      <c r="AF534" s="3"/>
      <c r="AG534" s="4"/>
      <c r="AH534" s="4"/>
      <c r="AI534" s="3"/>
      <c r="AJ534" s="4"/>
      <c r="AK534" s="7"/>
    </row>
    <row r="535" spans="12:37" hidden="1" x14ac:dyDescent="0.2">
      <c r="L535" s="7"/>
      <c r="M535" s="7"/>
      <c r="N535" s="7"/>
      <c r="O535" s="7"/>
      <c r="P535" s="7"/>
      <c r="Q535" s="7"/>
      <c r="R535" s="7"/>
      <c r="S535" s="3"/>
      <c r="T535" s="3"/>
      <c r="U535" s="3"/>
      <c r="V535" s="4"/>
      <c r="W535" s="4"/>
      <c r="X535" s="3"/>
      <c r="Y535" s="4"/>
      <c r="Z535" s="3"/>
      <c r="AA535" s="3"/>
      <c r="AB535" s="3"/>
      <c r="AC535" s="3"/>
      <c r="AD535" s="7"/>
      <c r="AE535" s="7"/>
      <c r="AF535" s="7"/>
      <c r="AG535" s="7"/>
      <c r="AH535" s="7"/>
      <c r="AI535" s="7"/>
      <c r="AJ535" s="7"/>
      <c r="AK535" s="3"/>
    </row>
    <row r="536" spans="12:37" hidden="1" x14ac:dyDescent="0.2">
      <c r="L536" s="3"/>
      <c r="M536" s="3"/>
      <c r="N536" s="3"/>
      <c r="O536" s="4"/>
      <c r="P536" s="4"/>
      <c r="Q536" s="3"/>
      <c r="R536" s="4"/>
      <c r="S536" s="7"/>
      <c r="T536" s="7"/>
      <c r="U536" s="7"/>
      <c r="V536" s="7"/>
      <c r="W536" s="7"/>
      <c r="X536" s="7"/>
      <c r="Y536" s="7"/>
      <c r="Z536" s="3"/>
      <c r="AA536" s="3"/>
      <c r="AB536" s="7"/>
      <c r="AC536" s="7"/>
      <c r="AD536" s="3"/>
      <c r="AE536" s="3"/>
      <c r="AF536" s="3"/>
      <c r="AG536" s="4"/>
      <c r="AH536" s="4"/>
      <c r="AI536" s="3"/>
      <c r="AJ536" s="4"/>
      <c r="AK536" s="7"/>
    </row>
    <row r="537" spans="12:37" hidden="1" x14ac:dyDescent="0.2"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</row>
    <row r="538" spans="12:37" hidden="1" x14ac:dyDescent="0.2">
      <c r="L538" s="3"/>
      <c r="M538" s="3"/>
      <c r="N538" s="3"/>
      <c r="O538" s="4"/>
      <c r="P538" s="4"/>
      <c r="Q538" s="3"/>
      <c r="R538" s="4"/>
      <c r="S538" s="4"/>
      <c r="T538" s="4"/>
      <c r="U538" s="3"/>
      <c r="V538" s="3"/>
      <c r="W538" s="3"/>
      <c r="X538" s="4"/>
      <c r="Y538" s="4"/>
      <c r="Z538" s="3"/>
      <c r="AA538" s="4"/>
      <c r="AB538" s="4"/>
      <c r="AC538" s="3"/>
      <c r="AD538" s="3"/>
      <c r="AE538" s="3"/>
      <c r="AF538" s="3"/>
      <c r="AG538" s="4"/>
      <c r="AH538" s="4"/>
      <c r="AI538" s="3"/>
      <c r="AJ538" s="4"/>
      <c r="AK538" s="4"/>
    </row>
    <row r="539" spans="12:37" hidden="1" x14ac:dyDescent="0.2"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</row>
    <row r="540" spans="12:37" hidden="1" x14ac:dyDescent="0.2">
      <c r="L540" s="3"/>
      <c r="M540" s="3"/>
      <c r="N540" s="3"/>
      <c r="O540" s="4"/>
      <c r="P540" s="4"/>
      <c r="Q540" s="3"/>
      <c r="R540" s="4"/>
      <c r="S540" s="7"/>
      <c r="T540" s="7"/>
      <c r="U540" s="7"/>
      <c r="V540" s="7"/>
      <c r="W540" s="7"/>
      <c r="X540" s="7"/>
      <c r="Y540" s="7"/>
      <c r="Z540" s="4"/>
      <c r="AA540" s="4"/>
      <c r="AB540" s="3"/>
      <c r="AC540" s="7"/>
      <c r="AD540" s="3"/>
      <c r="AE540" s="3"/>
      <c r="AF540" s="3"/>
      <c r="AG540" s="4"/>
      <c r="AH540" s="4"/>
      <c r="AI540" s="3"/>
      <c r="AJ540" s="4"/>
      <c r="AK540" s="7"/>
    </row>
    <row r="541" spans="12:37" hidden="1" x14ac:dyDescent="0.2">
      <c r="L541" s="3"/>
      <c r="M541" s="3"/>
      <c r="N541" s="3"/>
      <c r="O541" s="4"/>
      <c r="P541" s="4"/>
      <c r="Q541" s="3"/>
      <c r="R541" s="4"/>
      <c r="S541" s="4"/>
      <c r="T541" s="3"/>
      <c r="U541" s="3"/>
      <c r="V541" s="3"/>
      <c r="W541" s="4"/>
      <c r="X541" s="4"/>
      <c r="Y541" s="3"/>
      <c r="Z541" s="7"/>
      <c r="AA541" s="7"/>
      <c r="AB541" s="7"/>
      <c r="AC541" s="3"/>
      <c r="AD541" s="3"/>
      <c r="AE541" s="3"/>
      <c r="AF541" s="3"/>
      <c r="AG541" s="4"/>
      <c r="AH541" s="4"/>
      <c r="AI541" s="3"/>
      <c r="AJ541" s="4"/>
      <c r="AK541" s="4"/>
    </row>
    <row r="542" spans="12:37" hidden="1" x14ac:dyDescent="0.2">
      <c r="L542" s="7"/>
      <c r="M542" s="7"/>
      <c r="N542" s="7"/>
      <c r="O542" s="7"/>
      <c r="P542" s="7"/>
      <c r="Q542" s="7"/>
      <c r="R542" s="7"/>
      <c r="S542" s="9"/>
      <c r="T542" s="9"/>
      <c r="U542" s="9"/>
      <c r="V542" s="9"/>
      <c r="W542" s="9"/>
      <c r="Y542" s="11"/>
      <c r="Z542" s="3"/>
      <c r="AA542" s="3"/>
      <c r="AB542" s="3"/>
      <c r="AC542" s="7"/>
      <c r="AD542" s="7"/>
      <c r="AE542" s="7"/>
      <c r="AF542" s="7"/>
      <c r="AG542" s="7"/>
      <c r="AH542" s="7"/>
      <c r="AI542" s="7"/>
      <c r="AJ542" s="7"/>
      <c r="AK542" s="9"/>
    </row>
    <row r="543" spans="12:37" hidden="1" x14ac:dyDescent="0.2">
      <c r="L543" s="3"/>
      <c r="M543" s="3"/>
      <c r="N543" s="3"/>
      <c r="O543" s="4"/>
      <c r="P543" s="4"/>
      <c r="Q543" s="3"/>
      <c r="R543" s="4"/>
      <c r="S543" s="3"/>
      <c r="T543" s="3"/>
      <c r="U543" s="3"/>
      <c r="V543" s="4"/>
      <c r="W543" s="4"/>
      <c r="X543" s="3"/>
      <c r="Y543" s="4"/>
      <c r="Z543" s="7"/>
      <c r="AA543" s="7"/>
      <c r="AB543" s="3"/>
      <c r="AC543" s="3"/>
      <c r="AD543" s="3"/>
      <c r="AE543" s="3"/>
      <c r="AF543" s="3"/>
      <c r="AG543" s="4"/>
      <c r="AH543" s="4"/>
      <c r="AI543" s="3"/>
      <c r="AJ543" s="4"/>
      <c r="AK543" s="3"/>
    </row>
    <row r="544" spans="12:37" hidden="1" x14ac:dyDescent="0.2"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3"/>
      <c r="AA544" s="3"/>
      <c r="AB544" s="7"/>
      <c r="AC544" s="7"/>
      <c r="AD544" s="7"/>
      <c r="AE544" s="7"/>
      <c r="AF544" s="7"/>
      <c r="AG544" s="7"/>
      <c r="AH544" s="7"/>
      <c r="AI544" s="7"/>
      <c r="AJ544" s="7"/>
      <c r="AK544" s="7"/>
    </row>
    <row r="545" spans="12:37" hidden="1" x14ac:dyDescent="0.2">
      <c r="L545" s="3"/>
      <c r="M545" s="3"/>
      <c r="N545" s="3"/>
      <c r="O545" s="4"/>
      <c r="P545" s="4"/>
      <c r="Q545" s="3"/>
      <c r="R545" s="4"/>
      <c r="S545" s="3"/>
      <c r="T545" s="3"/>
      <c r="U545" s="3"/>
      <c r="V545" s="4"/>
      <c r="W545" s="4"/>
      <c r="X545" s="3"/>
      <c r="Y545" s="4"/>
      <c r="Z545" s="3"/>
      <c r="AA545" s="3"/>
      <c r="AB545" s="3"/>
      <c r="AC545" s="3"/>
      <c r="AD545" s="3"/>
      <c r="AE545" s="3"/>
      <c r="AF545" s="3"/>
      <c r="AG545" s="4"/>
      <c r="AH545" s="4"/>
      <c r="AI545" s="3"/>
      <c r="AJ545" s="4"/>
      <c r="AK545" s="3"/>
    </row>
    <row r="546" spans="12:37" hidden="1" x14ac:dyDescent="0.2"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</row>
    <row r="547" spans="12:37" hidden="1" x14ac:dyDescent="0.2">
      <c r="L547" s="3"/>
      <c r="M547" s="3"/>
      <c r="N547" s="3"/>
      <c r="O547" s="4"/>
      <c r="P547" s="4"/>
      <c r="Q547" s="3"/>
      <c r="R547" s="4"/>
      <c r="S547" s="3"/>
      <c r="T547" s="3"/>
      <c r="U547" s="3"/>
      <c r="V547" s="4"/>
      <c r="W547" s="4"/>
      <c r="X547" s="3"/>
      <c r="Y547" s="4"/>
      <c r="Z547" s="3"/>
      <c r="AA547" s="3"/>
      <c r="AB547" s="3"/>
      <c r="AC547" s="3"/>
      <c r="AD547" s="3"/>
      <c r="AE547" s="3"/>
      <c r="AF547" s="3"/>
      <c r="AG547" s="4"/>
      <c r="AH547" s="4"/>
      <c r="AI547" s="3"/>
      <c r="AJ547" s="4"/>
      <c r="AK547" s="3"/>
    </row>
    <row r="548" spans="12:37" hidden="1" x14ac:dyDescent="0.2">
      <c r="L548" s="3"/>
      <c r="M548" s="3"/>
      <c r="N548" s="3"/>
      <c r="O548" s="4"/>
      <c r="P548" s="4"/>
      <c r="Q548" s="3"/>
      <c r="R548" s="4"/>
      <c r="S548" s="7"/>
      <c r="T548" s="7"/>
      <c r="U548" s="7"/>
      <c r="V548" s="7"/>
      <c r="W548" s="7"/>
      <c r="X548" s="7"/>
      <c r="Y548" s="7"/>
      <c r="Z548" s="3"/>
      <c r="AA548" s="3"/>
      <c r="AB548" s="3"/>
      <c r="AC548" s="7"/>
      <c r="AD548" s="3"/>
      <c r="AE548" s="3"/>
      <c r="AF548" s="3"/>
      <c r="AG548" s="4"/>
      <c r="AH548" s="4"/>
      <c r="AI548" s="3"/>
      <c r="AJ548" s="4"/>
      <c r="AK548" s="7"/>
    </row>
    <row r="549" spans="12:37" hidden="1" x14ac:dyDescent="0.2">
      <c r="L549" s="7"/>
      <c r="M549" s="7"/>
      <c r="N549" s="7"/>
      <c r="O549" s="7"/>
      <c r="P549" s="7"/>
      <c r="Q549" s="7"/>
      <c r="R549" s="7"/>
      <c r="S549" s="4"/>
      <c r="T549" s="3"/>
      <c r="U549" s="3"/>
      <c r="V549" s="3"/>
      <c r="W549" s="4"/>
      <c r="X549" s="4"/>
      <c r="Y549" s="3"/>
      <c r="Z549" s="7"/>
      <c r="AA549" s="7"/>
      <c r="AB549" s="7"/>
      <c r="AC549" s="3"/>
      <c r="AD549" s="7"/>
      <c r="AE549" s="7"/>
      <c r="AF549" s="7"/>
      <c r="AG549" s="7"/>
      <c r="AH549" s="7"/>
      <c r="AI549" s="7"/>
      <c r="AJ549" s="7"/>
      <c r="AK549" s="4"/>
    </row>
    <row r="550" spans="12:37" hidden="1" x14ac:dyDescent="0.2">
      <c r="L550" s="3"/>
      <c r="M550" s="3"/>
      <c r="N550" s="3"/>
      <c r="O550" s="4"/>
      <c r="P550" s="4"/>
      <c r="Q550" s="3"/>
      <c r="R550" s="4"/>
      <c r="S550" s="9"/>
      <c r="T550" s="9"/>
      <c r="U550" s="9"/>
      <c r="V550" s="9"/>
      <c r="W550" s="9"/>
      <c r="Y550" s="11"/>
      <c r="Z550" s="3"/>
      <c r="AA550" s="3"/>
      <c r="AB550" s="3"/>
      <c r="AC550" s="7"/>
      <c r="AD550" s="3"/>
      <c r="AE550" s="3"/>
      <c r="AF550" s="3"/>
      <c r="AG550" s="4"/>
      <c r="AH550" s="4"/>
      <c r="AI550" s="3"/>
      <c r="AJ550" s="4"/>
      <c r="AK550" s="9"/>
    </row>
    <row r="551" spans="12:37" hidden="1" x14ac:dyDescent="0.2">
      <c r="L551" s="7"/>
      <c r="M551" s="7"/>
      <c r="N551" s="7"/>
      <c r="O551" s="7"/>
      <c r="P551" s="7"/>
      <c r="Q551" s="7"/>
      <c r="R551" s="7"/>
      <c r="S551" s="3"/>
      <c r="T551" s="3"/>
      <c r="U551" s="3"/>
      <c r="V551" s="4"/>
      <c r="W551" s="4"/>
      <c r="X551" s="3"/>
      <c r="Y551" s="4"/>
      <c r="Z551" s="3"/>
      <c r="AA551" s="3"/>
      <c r="AB551" s="3"/>
      <c r="AC551" s="3"/>
      <c r="AD551" s="7"/>
      <c r="AE551" s="7"/>
      <c r="AF551" s="7"/>
      <c r="AG551" s="7"/>
      <c r="AH551" s="7"/>
      <c r="AI551" s="7"/>
      <c r="AJ551" s="7"/>
      <c r="AK551" s="3"/>
    </row>
    <row r="552" spans="12:37" hidden="1" x14ac:dyDescent="0.2">
      <c r="L552" s="3"/>
      <c r="M552" s="3"/>
      <c r="N552" s="3"/>
      <c r="O552" s="4"/>
      <c r="P552" s="4"/>
      <c r="Q552" s="3"/>
      <c r="R552" s="4"/>
      <c r="S552" s="7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3"/>
      <c r="AE552" s="3"/>
      <c r="AF552" s="3"/>
      <c r="AG552" s="4"/>
      <c r="AH552" s="4"/>
      <c r="AI552" s="3"/>
      <c r="AJ552" s="4"/>
      <c r="AK552" s="7"/>
    </row>
    <row r="553" spans="12:37" hidden="1" x14ac:dyDescent="0.2">
      <c r="L553" s="7"/>
      <c r="M553" s="7"/>
      <c r="N553" s="7"/>
      <c r="O553" s="7"/>
      <c r="P553" s="7"/>
      <c r="Q553" s="7"/>
      <c r="R553" s="7"/>
      <c r="S553" s="3"/>
      <c r="T553" s="3"/>
      <c r="U553" s="3"/>
      <c r="V553" s="4"/>
      <c r="W553" s="4"/>
      <c r="X553" s="3"/>
      <c r="Y553" s="4"/>
      <c r="Z553" s="3"/>
      <c r="AA553" s="3"/>
      <c r="AB553" s="3"/>
      <c r="AC553" s="3"/>
      <c r="AD553" s="7"/>
      <c r="AE553" s="7"/>
      <c r="AF553" s="7"/>
      <c r="AG553" s="7"/>
      <c r="AH553" s="7"/>
      <c r="AI553" s="7"/>
      <c r="AJ553" s="7"/>
      <c r="AK553" s="3"/>
    </row>
    <row r="554" spans="12:37" hidden="1" x14ac:dyDescent="0.2">
      <c r="L554" s="3"/>
      <c r="M554" s="3"/>
      <c r="N554" s="3"/>
      <c r="O554" s="4"/>
      <c r="P554" s="4"/>
      <c r="Q554" s="3"/>
      <c r="R554" s="4"/>
      <c r="S554" s="7"/>
      <c r="T554" s="7"/>
      <c r="U554" s="7"/>
      <c r="V554" s="7"/>
      <c r="W554" s="7"/>
      <c r="X554" s="7"/>
      <c r="Y554" s="7"/>
      <c r="Z554" s="3"/>
      <c r="AA554" s="3"/>
      <c r="AB554" s="7"/>
      <c r="AC554" s="7"/>
      <c r="AD554" s="3"/>
      <c r="AE554" s="3"/>
      <c r="AF554" s="3"/>
      <c r="AG554" s="4"/>
      <c r="AH554" s="4"/>
      <c r="AI554" s="3"/>
      <c r="AJ554" s="4"/>
      <c r="AK554" s="7"/>
    </row>
    <row r="555" spans="12:37" hidden="1" x14ac:dyDescent="0.2"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</row>
    <row r="556" spans="12:37" hidden="1" x14ac:dyDescent="0.2">
      <c r="L556" s="3"/>
      <c r="M556" s="3"/>
      <c r="N556" s="3"/>
      <c r="O556" s="4"/>
      <c r="P556" s="4"/>
      <c r="Q556" s="3"/>
      <c r="R556" s="4"/>
      <c r="S556" s="4"/>
      <c r="T556" s="4"/>
      <c r="U556" s="3"/>
      <c r="V556" s="3"/>
      <c r="W556" s="3"/>
      <c r="X556" s="4"/>
      <c r="Y556" s="4"/>
      <c r="Z556" s="3"/>
      <c r="AA556" s="4"/>
      <c r="AB556" s="4"/>
      <c r="AC556" s="3"/>
      <c r="AD556" s="3"/>
      <c r="AE556" s="3"/>
      <c r="AF556" s="3"/>
      <c r="AG556" s="4"/>
      <c r="AH556" s="4"/>
      <c r="AI556" s="3"/>
      <c r="AJ556" s="4"/>
      <c r="AK556" s="4"/>
    </row>
    <row r="557" spans="12:37" hidden="1" x14ac:dyDescent="0.2"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</row>
    <row r="558" spans="12:37" hidden="1" x14ac:dyDescent="0.2">
      <c r="L558" s="3"/>
      <c r="M558" s="3"/>
      <c r="N558" s="3"/>
      <c r="O558" s="4"/>
      <c r="P558" s="4"/>
      <c r="Q558" s="3"/>
      <c r="R558" s="4"/>
      <c r="S558" s="7"/>
      <c r="T558" s="7"/>
      <c r="U558" s="7"/>
      <c r="V558" s="7"/>
      <c r="W558" s="7"/>
      <c r="X558" s="7"/>
      <c r="Y558" s="7"/>
      <c r="Z558" s="4"/>
      <c r="AA558" s="4"/>
      <c r="AB558" s="3"/>
      <c r="AC558" s="7"/>
      <c r="AD558" s="3"/>
      <c r="AE558" s="3"/>
      <c r="AF558" s="3"/>
      <c r="AG558" s="4"/>
      <c r="AH558" s="4"/>
      <c r="AI558" s="3"/>
      <c r="AJ558" s="4"/>
      <c r="AK558" s="7"/>
    </row>
    <row r="559" spans="12:37" hidden="1" x14ac:dyDescent="0.2">
      <c r="L559" s="3"/>
      <c r="M559" s="3"/>
      <c r="N559" s="3"/>
      <c r="O559" s="4"/>
      <c r="P559" s="4"/>
      <c r="Q559" s="3"/>
      <c r="R559" s="4"/>
      <c r="S559" s="4"/>
      <c r="T559" s="3"/>
      <c r="U559" s="3"/>
      <c r="V559" s="3"/>
      <c r="W559" s="4"/>
      <c r="X559" s="4"/>
      <c r="Y559" s="3"/>
      <c r="Z559" s="7"/>
      <c r="AA559" s="7"/>
      <c r="AB559" s="7"/>
      <c r="AC559" s="3"/>
      <c r="AD559" s="3"/>
      <c r="AE559" s="3"/>
      <c r="AF559" s="3"/>
      <c r="AG559" s="4"/>
      <c r="AH559" s="4"/>
      <c r="AI559" s="3"/>
      <c r="AJ559" s="4"/>
      <c r="AK559" s="4"/>
    </row>
    <row r="560" spans="12:37" hidden="1" x14ac:dyDescent="0.2">
      <c r="L560" s="7"/>
      <c r="M560" s="7"/>
      <c r="N560" s="7"/>
      <c r="O560" s="7"/>
      <c r="P560" s="7"/>
      <c r="Q560" s="7"/>
      <c r="R560" s="7"/>
      <c r="S560" s="9"/>
      <c r="T560" s="9"/>
      <c r="U560" s="9"/>
      <c r="V560" s="9"/>
      <c r="W560" s="9"/>
      <c r="Y560" s="11"/>
      <c r="Z560" s="3"/>
      <c r="AA560" s="3"/>
      <c r="AB560" s="3"/>
      <c r="AC560" s="7"/>
      <c r="AD560" s="7"/>
      <c r="AE560" s="7"/>
      <c r="AF560" s="7"/>
      <c r="AG560" s="7"/>
      <c r="AH560" s="7"/>
      <c r="AI560" s="7"/>
      <c r="AJ560" s="7"/>
      <c r="AK560" s="9"/>
    </row>
    <row r="561" spans="12:37" hidden="1" x14ac:dyDescent="0.2">
      <c r="L561" s="3"/>
      <c r="M561" s="3"/>
      <c r="N561" s="3"/>
      <c r="O561" s="4"/>
      <c r="P561" s="4"/>
      <c r="Q561" s="3"/>
      <c r="R561" s="4"/>
      <c r="S561" s="3"/>
      <c r="T561" s="3"/>
      <c r="U561" s="3"/>
      <c r="V561" s="4"/>
      <c r="W561" s="4"/>
      <c r="X561" s="3"/>
      <c r="Y561" s="4"/>
      <c r="Z561" s="7"/>
      <c r="AA561" s="7"/>
      <c r="AB561" s="3"/>
      <c r="AC561" s="3"/>
      <c r="AD561" s="3"/>
      <c r="AE561" s="3"/>
      <c r="AF561" s="3"/>
      <c r="AG561" s="4"/>
      <c r="AH561" s="4"/>
      <c r="AI561" s="3"/>
      <c r="AJ561" s="4"/>
      <c r="AK561" s="3"/>
    </row>
    <row r="562" spans="12:37" hidden="1" x14ac:dyDescent="0.2"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3"/>
      <c r="AA562" s="3"/>
      <c r="AB562" s="7"/>
      <c r="AC562" s="7"/>
      <c r="AD562" s="7"/>
      <c r="AE562" s="7"/>
      <c r="AF562" s="7"/>
      <c r="AG562" s="7"/>
      <c r="AH562" s="7"/>
      <c r="AI562" s="7"/>
      <c r="AJ562" s="7"/>
      <c r="AK562" s="7"/>
    </row>
    <row r="563" spans="12:37" hidden="1" x14ac:dyDescent="0.2">
      <c r="L563" s="3"/>
      <c r="M563" s="3"/>
      <c r="N563" s="3"/>
      <c r="O563" s="4"/>
      <c r="P563" s="4"/>
      <c r="Q563" s="3"/>
      <c r="R563" s="4"/>
      <c r="S563" s="3"/>
      <c r="T563" s="3"/>
      <c r="U563" s="3"/>
      <c r="V563" s="4"/>
      <c r="W563" s="4"/>
      <c r="X563" s="3"/>
      <c r="Y563" s="4"/>
      <c r="Z563" s="3"/>
      <c r="AA563" s="3"/>
      <c r="AB563" s="3"/>
      <c r="AC563" s="3"/>
      <c r="AD563" s="3"/>
      <c r="AE563" s="3"/>
      <c r="AF563" s="3"/>
      <c r="AG563" s="4"/>
      <c r="AH563" s="4"/>
      <c r="AI563" s="3"/>
      <c r="AJ563" s="4"/>
      <c r="AK563" s="3"/>
    </row>
    <row r="564" spans="12:37" hidden="1" x14ac:dyDescent="0.2"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</row>
    <row r="565" spans="12:37" hidden="1" x14ac:dyDescent="0.2">
      <c r="L565" s="3"/>
      <c r="M565" s="3"/>
      <c r="N565" s="3"/>
      <c r="O565" s="4"/>
      <c r="P565" s="4"/>
      <c r="Q565" s="3"/>
      <c r="R565" s="4"/>
      <c r="S565" s="3"/>
      <c r="T565" s="3"/>
      <c r="U565" s="3"/>
      <c r="V565" s="4"/>
      <c r="W565" s="4"/>
      <c r="X565" s="3"/>
      <c r="Y565" s="4"/>
      <c r="Z565" s="3"/>
      <c r="AA565" s="3"/>
      <c r="AB565" s="3"/>
      <c r="AC565" s="3"/>
      <c r="AD565" s="3"/>
      <c r="AE565" s="3"/>
      <c r="AF565" s="3"/>
      <c r="AG565" s="4"/>
      <c r="AH565" s="4"/>
      <c r="AI565" s="3"/>
      <c r="AJ565" s="4"/>
      <c r="AK565" s="3"/>
    </row>
    <row r="566" spans="12:37" hidden="1" x14ac:dyDescent="0.2">
      <c r="L566" s="3"/>
      <c r="M566" s="3"/>
      <c r="N566" s="3"/>
      <c r="O566" s="4"/>
      <c r="P566" s="4"/>
      <c r="Q566" s="3"/>
      <c r="R566" s="4"/>
      <c r="S566" s="7"/>
      <c r="T566" s="7"/>
      <c r="U566" s="7"/>
      <c r="V566" s="7"/>
      <c r="W566" s="7"/>
      <c r="X566" s="7"/>
      <c r="Y566" s="7"/>
      <c r="Z566" s="3"/>
      <c r="AA566" s="3"/>
      <c r="AB566" s="3"/>
      <c r="AC566" s="7"/>
      <c r="AD566" s="3"/>
      <c r="AE566" s="3"/>
      <c r="AF566" s="3"/>
      <c r="AG566" s="4"/>
      <c r="AH566" s="4"/>
      <c r="AI566" s="3"/>
      <c r="AJ566" s="4"/>
      <c r="AK566" s="7"/>
    </row>
    <row r="567" spans="12:37" hidden="1" x14ac:dyDescent="0.2">
      <c r="L567" s="7"/>
      <c r="M567" s="7"/>
      <c r="N567" s="7"/>
      <c r="O567" s="7"/>
      <c r="P567" s="7"/>
      <c r="Q567" s="7"/>
      <c r="R567" s="7"/>
      <c r="S567" s="4"/>
      <c r="T567" s="3"/>
      <c r="U567" s="3"/>
      <c r="V567" s="3"/>
      <c r="W567" s="4"/>
      <c r="X567" s="4"/>
      <c r="Y567" s="3"/>
      <c r="Z567" s="7"/>
      <c r="AA567" s="7"/>
      <c r="AB567" s="7"/>
      <c r="AC567" s="3"/>
      <c r="AD567" s="7"/>
      <c r="AE567" s="7"/>
      <c r="AF567" s="7"/>
      <c r="AG567" s="7"/>
      <c r="AH567" s="7"/>
      <c r="AI567" s="7"/>
      <c r="AJ567" s="7"/>
      <c r="AK567" s="4"/>
    </row>
    <row r="568" spans="12:37" hidden="1" x14ac:dyDescent="0.2">
      <c r="L568" s="3"/>
      <c r="M568" s="3"/>
      <c r="N568" s="3"/>
      <c r="O568" s="4"/>
      <c r="P568" s="4"/>
      <c r="Q568" s="3"/>
      <c r="R568" s="4"/>
      <c r="S568" s="9"/>
      <c r="T568" s="9"/>
      <c r="U568" s="9"/>
      <c r="V568" s="9"/>
      <c r="W568" s="9"/>
      <c r="Y568" s="11"/>
      <c r="Z568" s="3"/>
      <c r="AA568" s="3"/>
      <c r="AB568" s="3"/>
      <c r="AC568" s="7"/>
      <c r="AD568" s="3"/>
      <c r="AE568" s="3"/>
      <c r="AF568" s="3"/>
      <c r="AG568" s="4"/>
      <c r="AH568" s="4"/>
      <c r="AI568" s="3"/>
      <c r="AJ568" s="4"/>
      <c r="AK568" s="9"/>
    </row>
    <row r="569" spans="12:37" hidden="1" x14ac:dyDescent="0.2">
      <c r="L569" s="7"/>
      <c r="M569" s="7"/>
      <c r="N569" s="7"/>
      <c r="O569" s="7"/>
      <c r="P569" s="7"/>
      <c r="Q569" s="7"/>
      <c r="R569" s="7"/>
      <c r="S569" s="3"/>
      <c r="T569" s="3"/>
      <c r="U569" s="3"/>
      <c r="V569" s="4"/>
      <c r="W569" s="4"/>
      <c r="X569" s="3"/>
      <c r="Y569" s="4"/>
      <c r="Z569" s="3"/>
      <c r="AA569" s="3"/>
      <c r="AB569" s="3"/>
      <c r="AC569" s="3"/>
      <c r="AD569" s="7"/>
      <c r="AE569" s="7"/>
      <c r="AF569" s="7"/>
      <c r="AG569" s="7"/>
      <c r="AH569" s="7"/>
      <c r="AI569" s="7"/>
      <c r="AJ569" s="7"/>
      <c r="AK569" s="3"/>
    </row>
    <row r="570" spans="12:37" hidden="1" x14ac:dyDescent="0.2">
      <c r="L570" s="3"/>
      <c r="M570" s="3"/>
      <c r="N570" s="3"/>
      <c r="O570" s="4"/>
      <c r="P570" s="4"/>
      <c r="Q570" s="3"/>
      <c r="R570" s="4"/>
      <c r="S570" s="7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3"/>
      <c r="AE570" s="3"/>
      <c r="AF570" s="3"/>
      <c r="AG570" s="4"/>
      <c r="AH570" s="4"/>
      <c r="AI570" s="3"/>
      <c r="AJ570" s="4"/>
      <c r="AK570" s="7"/>
    </row>
    <row r="571" spans="12:37" hidden="1" x14ac:dyDescent="0.2">
      <c r="L571" s="7"/>
      <c r="M571" s="7"/>
      <c r="N571" s="7"/>
      <c r="O571" s="7"/>
      <c r="P571" s="7"/>
      <c r="Q571" s="7"/>
      <c r="R571" s="7"/>
      <c r="S571" s="3"/>
      <c r="T571" s="3"/>
      <c r="U571" s="3"/>
      <c r="V571" s="4"/>
      <c r="W571" s="4"/>
      <c r="X571" s="3"/>
      <c r="Y571" s="4"/>
      <c r="Z571" s="3"/>
      <c r="AA571" s="3"/>
      <c r="AB571" s="3"/>
      <c r="AC571" s="3"/>
      <c r="AD571" s="7"/>
      <c r="AE571" s="7"/>
      <c r="AF571" s="7"/>
      <c r="AG571" s="7"/>
      <c r="AH571" s="7"/>
      <c r="AI571" s="7"/>
      <c r="AJ571" s="7"/>
      <c r="AK571" s="3"/>
    </row>
    <row r="572" spans="12:37" hidden="1" x14ac:dyDescent="0.2">
      <c r="L572" s="3"/>
      <c r="M572" s="3"/>
      <c r="N572" s="3"/>
      <c r="O572" s="4"/>
      <c r="P572" s="4"/>
      <c r="Q572" s="3"/>
      <c r="R572" s="4"/>
      <c r="S572" s="7"/>
      <c r="T572" s="7"/>
      <c r="U572" s="7"/>
      <c r="V572" s="7"/>
      <c r="W572" s="7"/>
      <c r="X572" s="7"/>
      <c r="Y572" s="7"/>
      <c r="Z572" s="3"/>
      <c r="AA572" s="3"/>
      <c r="AB572" s="7"/>
      <c r="AC572" s="7"/>
      <c r="AD572" s="3"/>
      <c r="AE572" s="3"/>
      <c r="AF572" s="3"/>
      <c r="AG572" s="4"/>
      <c r="AH572" s="4"/>
      <c r="AI572" s="3"/>
      <c r="AJ572" s="4"/>
      <c r="AK572" s="7"/>
    </row>
    <row r="573" spans="12:37" hidden="1" x14ac:dyDescent="0.2"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</row>
    <row r="574" spans="12:37" hidden="1" x14ac:dyDescent="0.2">
      <c r="L574" s="3"/>
      <c r="M574" s="3"/>
      <c r="N574" s="3"/>
      <c r="O574" s="4"/>
      <c r="P574" s="4"/>
      <c r="Q574" s="3"/>
      <c r="R574" s="4"/>
      <c r="S574" s="4"/>
      <c r="T574" s="4"/>
      <c r="U574" s="3"/>
      <c r="V574" s="3"/>
      <c r="W574" s="3"/>
      <c r="X574" s="4"/>
      <c r="Y574" s="4"/>
      <c r="Z574" s="3"/>
      <c r="AA574" s="4"/>
      <c r="AB574" s="4"/>
      <c r="AC574" s="3"/>
      <c r="AD574" s="3"/>
      <c r="AE574" s="3"/>
      <c r="AF574" s="3"/>
      <c r="AG574" s="4"/>
      <c r="AH574" s="4"/>
      <c r="AI574" s="3"/>
      <c r="AJ574" s="4"/>
      <c r="AK574" s="4"/>
    </row>
    <row r="575" spans="12:37" hidden="1" x14ac:dyDescent="0.2"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</row>
    <row r="576" spans="12:37" hidden="1" x14ac:dyDescent="0.2">
      <c r="L576" s="3"/>
      <c r="M576" s="3"/>
      <c r="N576" s="3"/>
      <c r="O576" s="4"/>
      <c r="P576" s="4"/>
      <c r="Q576" s="3"/>
      <c r="R576" s="4"/>
      <c r="S576" s="7"/>
      <c r="T576" s="7"/>
      <c r="U576" s="7"/>
      <c r="V576" s="7"/>
      <c r="W576" s="7"/>
      <c r="X576" s="7"/>
      <c r="Y576" s="7"/>
      <c r="Z576" s="4"/>
      <c r="AA576" s="4"/>
      <c r="AB576" s="3"/>
      <c r="AC576" s="7"/>
      <c r="AD576" s="3"/>
      <c r="AE576" s="3"/>
      <c r="AF576" s="3"/>
      <c r="AG576" s="4"/>
      <c r="AH576" s="4"/>
      <c r="AI576" s="3"/>
      <c r="AJ576" s="4"/>
      <c r="AK576" s="7"/>
    </row>
    <row r="577" spans="12:37" hidden="1" x14ac:dyDescent="0.2">
      <c r="L577" s="3"/>
      <c r="M577" s="3"/>
      <c r="N577" s="3"/>
      <c r="O577" s="4"/>
      <c r="P577" s="4"/>
      <c r="Q577" s="3"/>
      <c r="R577" s="4"/>
      <c r="S577" s="4"/>
      <c r="T577" s="3"/>
      <c r="U577" s="3"/>
      <c r="V577" s="3"/>
      <c r="W577" s="4"/>
      <c r="X577" s="4"/>
      <c r="Y577" s="3"/>
      <c r="Z577" s="7"/>
      <c r="AA577" s="7"/>
      <c r="AB577" s="7"/>
      <c r="AC577" s="3"/>
      <c r="AD577" s="3"/>
      <c r="AE577" s="3"/>
      <c r="AF577" s="3"/>
      <c r="AG577" s="4"/>
      <c r="AH577" s="4"/>
      <c r="AI577" s="3"/>
      <c r="AJ577" s="4"/>
      <c r="AK577" s="4"/>
    </row>
    <row r="578" spans="12:37" hidden="1" x14ac:dyDescent="0.2">
      <c r="L578" s="7"/>
      <c r="M578" s="7"/>
      <c r="N578" s="7"/>
      <c r="O578" s="7"/>
      <c r="P578" s="7"/>
      <c r="Q578" s="7"/>
      <c r="R578" s="7"/>
      <c r="S578" s="9"/>
      <c r="T578" s="9"/>
      <c r="U578" s="9"/>
      <c r="V578" s="9"/>
      <c r="W578" s="9"/>
      <c r="Y578" s="11"/>
      <c r="Z578" s="3"/>
      <c r="AA578" s="3"/>
      <c r="AB578" s="3"/>
      <c r="AC578" s="7"/>
      <c r="AD578" s="7"/>
      <c r="AE578" s="7"/>
      <c r="AF578" s="7"/>
      <c r="AG578" s="7"/>
      <c r="AH578" s="7"/>
      <c r="AI578" s="7"/>
      <c r="AJ578" s="7"/>
      <c r="AK578" s="9"/>
    </row>
    <row r="579" spans="12:37" hidden="1" x14ac:dyDescent="0.2">
      <c r="L579" s="3"/>
      <c r="M579" s="3"/>
      <c r="N579" s="3"/>
      <c r="O579" s="4"/>
      <c r="P579" s="4"/>
      <c r="Q579" s="3"/>
      <c r="R579" s="4"/>
      <c r="S579" s="3"/>
      <c r="T579" s="3"/>
      <c r="U579" s="3"/>
      <c r="V579" s="4"/>
      <c r="W579" s="4"/>
      <c r="X579" s="3"/>
      <c r="Y579" s="4"/>
      <c r="Z579" s="7"/>
      <c r="AA579" s="7"/>
      <c r="AB579" s="3"/>
      <c r="AC579" s="3"/>
      <c r="AD579" s="3"/>
      <c r="AE579" s="3"/>
      <c r="AF579" s="3"/>
      <c r="AG579" s="4"/>
      <c r="AH579" s="4"/>
      <c r="AI579" s="3"/>
      <c r="AJ579" s="4"/>
      <c r="AK579" s="3"/>
    </row>
    <row r="580" spans="12:37" hidden="1" x14ac:dyDescent="0.2"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3"/>
      <c r="AA580" s="3"/>
      <c r="AB580" s="7"/>
      <c r="AC580" s="7"/>
      <c r="AD580" s="7"/>
      <c r="AE580" s="7"/>
      <c r="AF580" s="7"/>
      <c r="AG580" s="7"/>
      <c r="AH580" s="7"/>
      <c r="AI580" s="7"/>
      <c r="AJ580" s="7"/>
      <c r="AK580" s="7"/>
    </row>
    <row r="581" spans="12:37" hidden="1" x14ac:dyDescent="0.2">
      <c r="L581" s="3"/>
      <c r="M581" s="3"/>
      <c r="N581" s="3"/>
      <c r="O581" s="4"/>
      <c r="P581" s="4"/>
      <c r="Q581" s="3"/>
      <c r="R581" s="4"/>
      <c r="S581" s="3"/>
      <c r="T581" s="3"/>
      <c r="U581" s="3"/>
      <c r="V581" s="4"/>
      <c r="W581" s="4"/>
      <c r="X581" s="3"/>
      <c r="Y581" s="4"/>
      <c r="Z581" s="3"/>
      <c r="AA581" s="3"/>
      <c r="AB581" s="3"/>
      <c r="AC581" s="3"/>
      <c r="AD581" s="3"/>
      <c r="AE581" s="3"/>
      <c r="AF581" s="3"/>
      <c r="AG581" s="4"/>
      <c r="AH581" s="4"/>
      <c r="AI581" s="3"/>
      <c r="AJ581" s="4"/>
      <c r="AK581" s="3"/>
    </row>
    <row r="582" spans="12:37" hidden="1" x14ac:dyDescent="0.2"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</row>
    <row r="583" spans="12:37" hidden="1" x14ac:dyDescent="0.2">
      <c r="L583" s="3"/>
      <c r="M583" s="3"/>
      <c r="N583" s="3"/>
      <c r="O583" s="4"/>
      <c r="P583" s="4"/>
      <c r="Q583" s="3"/>
      <c r="R583" s="4"/>
      <c r="S583" s="3"/>
      <c r="T583" s="3"/>
      <c r="U583" s="3"/>
      <c r="V583" s="4"/>
      <c r="W583" s="4"/>
      <c r="X583" s="3"/>
      <c r="Y583" s="4"/>
      <c r="Z583" s="3"/>
      <c r="AA583" s="3"/>
      <c r="AB583" s="3"/>
      <c r="AC583" s="3"/>
      <c r="AD583" s="3"/>
      <c r="AE583" s="3"/>
      <c r="AF583" s="3"/>
      <c r="AG583" s="4"/>
      <c r="AH583" s="4"/>
      <c r="AI583" s="3"/>
      <c r="AJ583" s="4"/>
      <c r="AK583" s="3"/>
    </row>
    <row r="584" spans="12:37" hidden="1" x14ac:dyDescent="0.2">
      <c r="L584" s="3"/>
      <c r="M584" s="3"/>
      <c r="N584" s="3"/>
      <c r="O584" s="4"/>
      <c r="P584" s="4"/>
      <c r="Q584" s="3"/>
      <c r="R584" s="4"/>
      <c r="S584" s="7"/>
      <c r="T584" s="7"/>
      <c r="U584" s="7"/>
      <c r="V584" s="7"/>
      <c r="W584" s="7"/>
      <c r="X584" s="7"/>
      <c r="Y584" s="7"/>
      <c r="Z584" s="3"/>
      <c r="AA584" s="3"/>
      <c r="AB584" s="3"/>
      <c r="AC584" s="7"/>
      <c r="AD584" s="3"/>
      <c r="AE584" s="3"/>
      <c r="AF584" s="3"/>
      <c r="AG584" s="4"/>
      <c r="AH584" s="4"/>
      <c r="AI584" s="3"/>
      <c r="AJ584" s="4"/>
      <c r="AK584" s="7"/>
    </row>
    <row r="585" spans="12:37" hidden="1" x14ac:dyDescent="0.2">
      <c r="L585" s="7"/>
      <c r="M585" s="7"/>
      <c r="N585" s="7"/>
      <c r="O585" s="7"/>
      <c r="P585" s="7"/>
      <c r="Q585" s="7"/>
      <c r="R585" s="7"/>
      <c r="S585" s="4"/>
      <c r="T585" s="3"/>
      <c r="U585" s="3"/>
      <c r="V585" s="3"/>
      <c r="W585" s="4"/>
      <c r="X585" s="4"/>
      <c r="Y585" s="3"/>
      <c r="Z585" s="7"/>
      <c r="AA585" s="7"/>
      <c r="AB585" s="7"/>
      <c r="AC585" s="3"/>
      <c r="AD585" s="7"/>
      <c r="AE585" s="7"/>
      <c r="AF585" s="7"/>
      <c r="AG585" s="7"/>
      <c r="AH585" s="7"/>
      <c r="AI585" s="7"/>
      <c r="AJ585" s="7"/>
      <c r="AK585" s="4"/>
    </row>
    <row r="586" spans="12:37" hidden="1" x14ac:dyDescent="0.2">
      <c r="L586" s="3"/>
      <c r="M586" s="3"/>
      <c r="N586" s="3"/>
      <c r="O586" s="4"/>
      <c r="P586" s="4"/>
      <c r="Q586" s="3"/>
      <c r="R586" s="4"/>
      <c r="S586" s="9"/>
      <c r="T586" s="9"/>
      <c r="U586" s="9"/>
      <c r="V586" s="9"/>
      <c r="W586" s="9"/>
      <c r="Y586" s="11"/>
      <c r="Z586" s="3"/>
      <c r="AA586" s="3"/>
      <c r="AB586" s="3"/>
      <c r="AC586" s="7"/>
      <c r="AD586" s="3"/>
      <c r="AE586" s="3"/>
      <c r="AF586" s="3"/>
      <c r="AG586" s="4"/>
      <c r="AH586" s="4"/>
      <c r="AI586" s="3"/>
      <c r="AJ586" s="4"/>
      <c r="AK586" s="9"/>
    </row>
    <row r="587" spans="12:37" hidden="1" x14ac:dyDescent="0.2">
      <c r="L587" s="7"/>
      <c r="M587" s="7"/>
      <c r="N587" s="7"/>
      <c r="O587" s="7"/>
      <c r="P587" s="7"/>
      <c r="Q587" s="7"/>
      <c r="R587" s="7"/>
      <c r="S587" s="3"/>
      <c r="T587" s="3"/>
      <c r="U587" s="3"/>
      <c r="V587" s="4"/>
      <c r="W587" s="4"/>
      <c r="X587" s="3"/>
      <c r="Y587" s="4"/>
      <c r="Z587" s="3"/>
      <c r="AA587" s="3"/>
      <c r="AB587" s="3"/>
      <c r="AC587" s="3"/>
      <c r="AD587" s="7"/>
      <c r="AE587" s="7"/>
      <c r="AF587" s="7"/>
      <c r="AG587" s="7"/>
      <c r="AH587" s="7"/>
      <c r="AI587" s="7"/>
      <c r="AJ587" s="7"/>
      <c r="AK587" s="3"/>
    </row>
    <row r="588" spans="12:37" hidden="1" x14ac:dyDescent="0.2">
      <c r="L588" s="3"/>
      <c r="M588" s="3"/>
      <c r="N588" s="3"/>
      <c r="O588" s="4"/>
      <c r="P588" s="4"/>
      <c r="Q588" s="3"/>
      <c r="R588" s="4"/>
      <c r="S588" s="7"/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3"/>
      <c r="AE588" s="3"/>
      <c r="AF588" s="3"/>
      <c r="AG588" s="4"/>
      <c r="AH588" s="4"/>
      <c r="AI588" s="3"/>
      <c r="AJ588" s="4"/>
      <c r="AK588" s="7"/>
    </row>
    <row r="589" spans="12:37" hidden="1" x14ac:dyDescent="0.2">
      <c r="L589" s="7"/>
      <c r="M589" s="7"/>
      <c r="N589" s="7"/>
      <c r="O589" s="7"/>
      <c r="P589" s="7"/>
      <c r="Q589" s="7"/>
      <c r="R589" s="7"/>
      <c r="S589" s="3"/>
      <c r="T589" s="3"/>
      <c r="U589" s="3"/>
      <c r="V589" s="4"/>
      <c r="W589" s="4"/>
      <c r="X589" s="3"/>
      <c r="Y589" s="4"/>
      <c r="Z589" s="3"/>
      <c r="AA589" s="3"/>
      <c r="AB589" s="3"/>
      <c r="AC589" s="3"/>
      <c r="AD589" s="7"/>
      <c r="AE589" s="7"/>
      <c r="AF589" s="7"/>
      <c r="AG589" s="7"/>
      <c r="AH589" s="7"/>
      <c r="AI589" s="7"/>
      <c r="AJ589" s="7"/>
      <c r="AK589" s="3"/>
    </row>
    <row r="590" spans="12:37" hidden="1" x14ac:dyDescent="0.2">
      <c r="L590" s="3"/>
      <c r="M590" s="3"/>
      <c r="N590" s="3"/>
      <c r="O590" s="4"/>
      <c r="P590" s="4"/>
      <c r="Q590" s="3"/>
      <c r="R590" s="4"/>
      <c r="S590" s="7"/>
      <c r="T590" s="7"/>
      <c r="U590" s="7"/>
      <c r="V590" s="7"/>
      <c r="W590" s="7"/>
      <c r="X590" s="7"/>
      <c r="Y590" s="7"/>
      <c r="Z590" s="3"/>
      <c r="AA590" s="3"/>
      <c r="AB590" s="7"/>
      <c r="AC590" s="7"/>
      <c r="AD590" s="3"/>
      <c r="AE590" s="3"/>
      <c r="AF590" s="3"/>
      <c r="AG590" s="4"/>
      <c r="AH590" s="4"/>
      <c r="AI590" s="3"/>
      <c r="AJ590" s="4"/>
      <c r="AK590" s="7"/>
    </row>
    <row r="591" spans="12:37" hidden="1" x14ac:dyDescent="0.2"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</row>
    <row r="592" spans="12:37" hidden="1" x14ac:dyDescent="0.2">
      <c r="L592" s="3"/>
      <c r="M592" s="3"/>
      <c r="N592" s="3"/>
      <c r="O592" s="4"/>
      <c r="P592" s="4"/>
      <c r="Q592" s="3"/>
      <c r="R592" s="4"/>
      <c r="S592" s="4"/>
      <c r="T592" s="4"/>
      <c r="U592" s="3"/>
      <c r="V592" s="3"/>
      <c r="W592" s="3"/>
      <c r="X592" s="4"/>
      <c r="Y592" s="4"/>
      <c r="Z592" s="3"/>
      <c r="AA592" s="4"/>
      <c r="AB592" s="4"/>
      <c r="AC592" s="3"/>
      <c r="AD592" s="3"/>
      <c r="AE592" s="3"/>
      <c r="AF592" s="3"/>
      <c r="AG592" s="4"/>
      <c r="AH592" s="4"/>
      <c r="AI592" s="3"/>
      <c r="AJ592" s="4"/>
      <c r="AK592" s="4"/>
    </row>
    <row r="593" spans="12:37" hidden="1" x14ac:dyDescent="0.2"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</row>
    <row r="594" spans="12:37" hidden="1" x14ac:dyDescent="0.2">
      <c r="L594" s="3"/>
      <c r="M594" s="3"/>
      <c r="N594" s="3"/>
      <c r="O594" s="4"/>
      <c r="P594" s="4"/>
      <c r="Q594" s="3"/>
      <c r="R594" s="4"/>
      <c r="S594" s="7"/>
      <c r="T594" s="7"/>
      <c r="U594" s="7"/>
      <c r="V594" s="7"/>
      <c r="W594" s="7"/>
      <c r="X594" s="7"/>
      <c r="Y594" s="7"/>
      <c r="Z594" s="4"/>
      <c r="AA594" s="4"/>
      <c r="AB594" s="3"/>
      <c r="AC594" s="7"/>
      <c r="AD594" s="3"/>
      <c r="AE594" s="3"/>
      <c r="AF594" s="3"/>
      <c r="AG594" s="4"/>
      <c r="AH594" s="4"/>
      <c r="AI594" s="3"/>
      <c r="AJ594" s="4"/>
      <c r="AK594" s="7"/>
    </row>
    <row r="595" spans="12:37" hidden="1" x14ac:dyDescent="0.2">
      <c r="L595" s="3"/>
      <c r="M595" s="3"/>
      <c r="N595" s="3"/>
      <c r="O595" s="4"/>
      <c r="P595" s="4"/>
      <c r="Q595" s="3"/>
      <c r="R595" s="4"/>
      <c r="S595" s="4"/>
      <c r="T595" s="3"/>
      <c r="U595" s="3"/>
      <c r="V595" s="3"/>
      <c r="W595" s="4"/>
      <c r="X595" s="4"/>
      <c r="Y595" s="3"/>
      <c r="Z595" s="7"/>
      <c r="AA595" s="7"/>
      <c r="AB595" s="7"/>
      <c r="AC595" s="3"/>
      <c r="AD595" s="3"/>
      <c r="AE595" s="3"/>
      <c r="AF595" s="3"/>
      <c r="AG595" s="4"/>
      <c r="AH595" s="4"/>
      <c r="AI595" s="3"/>
      <c r="AJ595" s="4"/>
      <c r="AK595" s="4"/>
    </row>
    <row r="596" spans="12:37" hidden="1" x14ac:dyDescent="0.2">
      <c r="L596" s="7"/>
      <c r="M596" s="7"/>
      <c r="N596" s="7"/>
      <c r="O596" s="7"/>
      <c r="P596" s="7"/>
      <c r="Q596" s="7"/>
      <c r="R596" s="7"/>
      <c r="S596" s="9"/>
      <c r="T596" s="9"/>
      <c r="U596" s="9"/>
      <c r="V596" s="9"/>
      <c r="W596" s="9"/>
      <c r="Y596" s="11"/>
      <c r="Z596" s="3"/>
      <c r="AA596" s="3"/>
      <c r="AB596" s="3"/>
      <c r="AC596" s="7"/>
      <c r="AD596" s="7"/>
      <c r="AE596" s="7"/>
      <c r="AF596" s="7"/>
      <c r="AG596" s="7"/>
      <c r="AH596" s="7"/>
      <c r="AI596" s="7"/>
      <c r="AJ596" s="7"/>
      <c r="AK596" s="9"/>
    </row>
    <row r="597" spans="12:37" hidden="1" x14ac:dyDescent="0.2">
      <c r="L597" s="3"/>
      <c r="M597" s="3"/>
      <c r="N597" s="3"/>
      <c r="O597" s="4"/>
      <c r="P597" s="4"/>
      <c r="Q597" s="3"/>
      <c r="R597" s="4"/>
      <c r="S597" s="3"/>
      <c r="T597" s="3"/>
      <c r="U597" s="3"/>
      <c r="V597" s="4"/>
      <c r="W597" s="4"/>
      <c r="X597" s="3"/>
      <c r="Y597" s="4"/>
      <c r="Z597" s="7"/>
      <c r="AA597" s="7"/>
      <c r="AB597" s="3"/>
      <c r="AC597" s="3"/>
      <c r="AD597" s="3"/>
      <c r="AE597" s="3"/>
      <c r="AF597" s="3"/>
      <c r="AG597" s="4"/>
      <c r="AH597" s="4"/>
      <c r="AI597" s="3"/>
      <c r="AJ597" s="4"/>
      <c r="AK597" s="3"/>
    </row>
    <row r="598" spans="12:37" hidden="1" x14ac:dyDescent="0.2"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3"/>
      <c r="AA598" s="3"/>
      <c r="AB598" s="7"/>
      <c r="AC598" s="7"/>
      <c r="AD598" s="7"/>
      <c r="AE598" s="7"/>
      <c r="AF598" s="7"/>
      <c r="AG598" s="7"/>
      <c r="AH598" s="7"/>
      <c r="AI598" s="7"/>
      <c r="AJ598" s="7"/>
      <c r="AK598" s="7"/>
    </row>
    <row r="599" spans="12:37" hidden="1" x14ac:dyDescent="0.2">
      <c r="L599" s="3"/>
      <c r="M599" s="3"/>
      <c r="N599" s="3"/>
      <c r="O599" s="4"/>
      <c r="P599" s="4"/>
      <c r="Q599" s="3"/>
      <c r="R599" s="4"/>
      <c r="S599" s="3"/>
      <c r="T599" s="3"/>
      <c r="U599" s="3"/>
      <c r="V599" s="4"/>
      <c r="W599" s="4"/>
      <c r="X599" s="3"/>
      <c r="Y599" s="4"/>
      <c r="Z599" s="3"/>
      <c r="AA599" s="3"/>
      <c r="AB599" s="3"/>
      <c r="AC599" s="3"/>
      <c r="AD599" s="3"/>
      <c r="AE599" s="3"/>
      <c r="AF599" s="3"/>
      <c r="AG599" s="4"/>
      <c r="AH599" s="4"/>
      <c r="AI599" s="3"/>
      <c r="AJ599" s="4"/>
      <c r="AK599" s="3"/>
    </row>
    <row r="600" spans="12:37" hidden="1" x14ac:dyDescent="0.2"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</row>
    <row r="601" spans="12:37" hidden="1" x14ac:dyDescent="0.2">
      <c r="L601" s="3"/>
      <c r="M601" s="3"/>
      <c r="N601" s="3"/>
      <c r="O601" s="4"/>
      <c r="P601" s="4"/>
      <c r="Q601" s="3"/>
      <c r="R601" s="4"/>
      <c r="S601" s="3"/>
      <c r="T601" s="3"/>
      <c r="U601" s="3"/>
      <c r="V601" s="4"/>
      <c r="W601" s="4"/>
      <c r="X601" s="3"/>
      <c r="Y601" s="4"/>
      <c r="Z601" s="3"/>
      <c r="AA601" s="3"/>
      <c r="AB601" s="3"/>
      <c r="AC601" s="3"/>
      <c r="AD601" s="3"/>
      <c r="AE601" s="3"/>
      <c r="AF601" s="3"/>
      <c r="AG601" s="4"/>
      <c r="AH601" s="4"/>
      <c r="AI601" s="3"/>
      <c r="AJ601" s="4"/>
      <c r="AK601" s="3"/>
    </row>
    <row r="602" spans="12:37" hidden="1" x14ac:dyDescent="0.2">
      <c r="L602" s="3"/>
      <c r="M602" s="3"/>
      <c r="N602" s="3"/>
      <c r="O602" s="4"/>
      <c r="P602" s="4"/>
      <c r="Q602" s="3"/>
      <c r="R602" s="4"/>
      <c r="S602" s="7"/>
      <c r="T602" s="7"/>
      <c r="U602" s="7"/>
      <c r="V602" s="7"/>
      <c r="W602" s="7"/>
      <c r="X602" s="7"/>
      <c r="Y602" s="7"/>
      <c r="Z602" s="3"/>
      <c r="AA602" s="3"/>
      <c r="AB602" s="3"/>
      <c r="AC602" s="7"/>
      <c r="AD602" s="3"/>
      <c r="AE602" s="3"/>
      <c r="AF602" s="3"/>
      <c r="AG602" s="4"/>
      <c r="AH602" s="4"/>
      <c r="AI602" s="3"/>
      <c r="AJ602" s="4"/>
      <c r="AK602" s="7"/>
    </row>
    <row r="603" spans="12:37" hidden="1" x14ac:dyDescent="0.2">
      <c r="L603" s="7"/>
      <c r="M603" s="7"/>
      <c r="N603" s="7"/>
      <c r="O603" s="7"/>
      <c r="P603" s="7"/>
      <c r="Q603" s="7"/>
      <c r="R603" s="7"/>
      <c r="S603" s="4"/>
      <c r="T603" s="3"/>
      <c r="U603" s="3"/>
      <c r="V603" s="3"/>
      <c r="W603" s="4"/>
      <c r="X603" s="4"/>
      <c r="Y603" s="3"/>
      <c r="Z603" s="7"/>
      <c r="AA603" s="7"/>
      <c r="AB603" s="7"/>
      <c r="AC603" s="3"/>
      <c r="AD603" s="7"/>
      <c r="AE603" s="7"/>
      <c r="AF603" s="7"/>
      <c r="AG603" s="7"/>
      <c r="AH603" s="7"/>
      <c r="AI603" s="7"/>
      <c r="AJ603" s="7"/>
      <c r="AK603" s="4"/>
    </row>
    <row r="604" spans="12:37" hidden="1" x14ac:dyDescent="0.2">
      <c r="L604" s="3"/>
      <c r="M604" s="3"/>
      <c r="N604" s="3"/>
      <c r="O604" s="4"/>
      <c r="P604" s="4"/>
      <c r="Q604" s="3"/>
      <c r="R604" s="4"/>
      <c r="S604" s="9"/>
      <c r="T604" s="9"/>
      <c r="U604" s="9"/>
      <c r="V604" s="9"/>
      <c r="W604" s="9"/>
      <c r="Y604" s="11"/>
      <c r="Z604" s="3"/>
      <c r="AA604" s="3"/>
      <c r="AB604" s="3"/>
      <c r="AC604" s="7"/>
      <c r="AD604" s="3"/>
      <c r="AE604" s="3"/>
      <c r="AF604" s="3"/>
      <c r="AG604" s="4"/>
      <c r="AH604" s="4"/>
      <c r="AI604" s="3"/>
      <c r="AJ604" s="4"/>
      <c r="AK604" s="9"/>
    </row>
    <row r="605" spans="12:37" hidden="1" x14ac:dyDescent="0.2">
      <c r="L605" s="7"/>
      <c r="M605" s="7"/>
      <c r="N605" s="7"/>
      <c r="O605" s="7"/>
      <c r="P605" s="7"/>
      <c r="Q605" s="7"/>
      <c r="R605" s="7"/>
      <c r="S605" s="3"/>
      <c r="T605" s="3"/>
      <c r="U605" s="3"/>
      <c r="V605" s="4"/>
      <c r="W605" s="4"/>
      <c r="X605" s="3"/>
      <c r="Y605" s="4"/>
      <c r="Z605" s="3"/>
      <c r="AA605" s="3"/>
      <c r="AB605" s="3"/>
      <c r="AC605" s="3"/>
      <c r="AD605" s="7"/>
      <c r="AE605" s="7"/>
      <c r="AF605" s="7"/>
      <c r="AG605" s="7"/>
      <c r="AH605" s="7"/>
      <c r="AI605" s="7"/>
      <c r="AJ605" s="7"/>
      <c r="AK605" s="3"/>
    </row>
    <row r="606" spans="12:37" hidden="1" x14ac:dyDescent="0.2">
      <c r="L606" s="3"/>
      <c r="M606" s="3"/>
      <c r="N606" s="3"/>
      <c r="O606" s="4"/>
      <c r="P606" s="4"/>
      <c r="Q606" s="3"/>
      <c r="R606" s="4"/>
      <c r="S606" s="7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3"/>
      <c r="AE606" s="3"/>
      <c r="AF606" s="3"/>
      <c r="AG606" s="4"/>
      <c r="AH606" s="4"/>
      <c r="AI606" s="3"/>
      <c r="AJ606" s="4"/>
      <c r="AK606" s="7"/>
    </row>
    <row r="607" spans="12:37" hidden="1" x14ac:dyDescent="0.2">
      <c r="L607" s="7"/>
      <c r="M607" s="7"/>
      <c r="N607" s="7"/>
      <c r="O607" s="7"/>
      <c r="P607" s="7"/>
      <c r="Q607" s="7"/>
      <c r="R607" s="7"/>
      <c r="S607" s="3"/>
      <c r="T607" s="3"/>
      <c r="U607" s="3"/>
      <c r="V607" s="4"/>
      <c r="W607" s="4"/>
      <c r="X607" s="3"/>
      <c r="Y607" s="4"/>
      <c r="Z607" s="3"/>
      <c r="AA607" s="3"/>
      <c r="AB607" s="3"/>
      <c r="AC607" s="3"/>
      <c r="AD607" s="7"/>
      <c r="AE607" s="7"/>
      <c r="AF607" s="7"/>
      <c r="AG607" s="7"/>
      <c r="AH607" s="7"/>
      <c r="AI607" s="7"/>
      <c r="AJ607" s="7"/>
      <c r="AK607" s="3"/>
    </row>
    <row r="608" spans="12:37" hidden="1" x14ac:dyDescent="0.2">
      <c r="L608" s="3"/>
      <c r="M608" s="3"/>
      <c r="N608" s="3"/>
      <c r="O608" s="4"/>
      <c r="P608" s="4"/>
      <c r="Q608" s="3"/>
      <c r="R608" s="4"/>
      <c r="S608" s="7"/>
      <c r="T608" s="7"/>
      <c r="U608" s="7"/>
      <c r="V608" s="7"/>
      <c r="W608" s="7"/>
      <c r="X608" s="7"/>
      <c r="Y608" s="7"/>
      <c r="Z608" s="3"/>
      <c r="AA608" s="3"/>
      <c r="AB608" s="7"/>
      <c r="AC608" s="7"/>
      <c r="AD608" s="3"/>
      <c r="AE608" s="3"/>
      <c r="AF608" s="3"/>
      <c r="AG608" s="4"/>
      <c r="AH608" s="4"/>
      <c r="AI608" s="3"/>
      <c r="AJ608" s="4"/>
      <c r="AK608" s="7"/>
    </row>
    <row r="609" spans="12:37" hidden="1" x14ac:dyDescent="0.2"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</row>
    <row r="610" spans="12:37" hidden="1" x14ac:dyDescent="0.2">
      <c r="L610" s="3"/>
      <c r="M610" s="3"/>
      <c r="N610" s="3"/>
      <c r="O610" s="4"/>
      <c r="P610" s="4"/>
      <c r="Q610" s="3"/>
      <c r="R610" s="4"/>
      <c r="S610" s="4"/>
      <c r="T610" s="4"/>
      <c r="U610" s="3"/>
      <c r="V610" s="3"/>
      <c r="W610" s="3"/>
      <c r="X610" s="4"/>
      <c r="Y610" s="4"/>
      <c r="Z610" s="3"/>
      <c r="AA610" s="4"/>
      <c r="AB610" s="4"/>
      <c r="AC610" s="3"/>
      <c r="AD610" s="3"/>
      <c r="AE610" s="3"/>
      <c r="AF610" s="3"/>
      <c r="AG610" s="4"/>
      <c r="AH610" s="4"/>
      <c r="AI610" s="3"/>
      <c r="AJ610" s="4"/>
      <c r="AK610" s="4"/>
    </row>
    <row r="611" spans="12:37" hidden="1" x14ac:dyDescent="0.2"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</row>
    <row r="612" spans="12:37" hidden="1" x14ac:dyDescent="0.2">
      <c r="L612" s="3"/>
      <c r="M612" s="3"/>
      <c r="N612" s="3"/>
      <c r="O612" s="4"/>
      <c r="P612" s="4"/>
      <c r="Q612" s="3"/>
      <c r="R612" s="4"/>
      <c r="S612" s="7"/>
      <c r="T612" s="7"/>
      <c r="U612" s="7"/>
      <c r="V612" s="7"/>
      <c r="W612" s="7"/>
      <c r="X612" s="7"/>
      <c r="Y612" s="7"/>
      <c r="Z612" s="4"/>
      <c r="AA612" s="4"/>
      <c r="AB612" s="3"/>
      <c r="AC612" s="7"/>
      <c r="AD612" s="3"/>
      <c r="AE612" s="3"/>
      <c r="AF612" s="3"/>
      <c r="AG612" s="4"/>
      <c r="AH612" s="4"/>
      <c r="AI612" s="3"/>
      <c r="AJ612" s="4"/>
      <c r="AK612" s="7"/>
    </row>
    <row r="613" spans="12:37" hidden="1" x14ac:dyDescent="0.2">
      <c r="L613" s="3"/>
      <c r="M613" s="3"/>
      <c r="N613" s="3"/>
      <c r="O613" s="4"/>
      <c r="P613" s="4"/>
      <c r="Q613" s="3"/>
      <c r="R613" s="4"/>
      <c r="S613" s="4"/>
      <c r="T613" s="3"/>
      <c r="U613" s="3"/>
      <c r="V613" s="3"/>
      <c r="W613" s="4"/>
      <c r="X613" s="4"/>
      <c r="Y613" s="3"/>
      <c r="Z613" s="7"/>
      <c r="AA613" s="7"/>
      <c r="AB613" s="7"/>
      <c r="AC613" s="3"/>
      <c r="AD613" s="3"/>
      <c r="AE613" s="3"/>
      <c r="AF613" s="3"/>
      <c r="AG613" s="4"/>
      <c r="AH613" s="4"/>
      <c r="AI613" s="3"/>
      <c r="AJ613" s="4"/>
      <c r="AK613" s="4"/>
    </row>
    <row r="614" spans="12:37" hidden="1" x14ac:dyDescent="0.2">
      <c r="L614" s="7"/>
      <c r="M614" s="7"/>
      <c r="N614" s="7"/>
      <c r="O614" s="7"/>
      <c r="P614" s="7"/>
      <c r="Q614" s="7"/>
      <c r="R614" s="7"/>
      <c r="S614" s="9"/>
      <c r="T614" s="9"/>
      <c r="U614" s="9"/>
      <c r="V614" s="9"/>
      <c r="W614" s="9"/>
      <c r="Y614" s="11"/>
      <c r="Z614" s="3"/>
      <c r="AA614" s="3"/>
      <c r="AB614" s="3"/>
      <c r="AC614" s="7"/>
      <c r="AD614" s="7"/>
      <c r="AE614" s="7"/>
      <c r="AF614" s="7"/>
      <c r="AG614" s="7"/>
      <c r="AH614" s="7"/>
      <c r="AI614" s="7"/>
      <c r="AJ614" s="7"/>
      <c r="AK614" s="9"/>
    </row>
    <row r="615" spans="12:37" hidden="1" x14ac:dyDescent="0.2">
      <c r="L615" s="3"/>
      <c r="M615" s="3"/>
      <c r="N615" s="3"/>
      <c r="O615" s="4"/>
      <c r="P615" s="4"/>
      <c r="Q615" s="3"/>
      <c r="R615" s="4"/>
      <c r="S615" s="3"/>
      <c r="T615" s="3"/>
      <c r="U615" s="3"/>
      <c r="V615" s="4"/>
      <c r="W615" s="4"/>
      <c r="X615" s="3"/>
      <c r="Y615" s="4"/>
      <c r="Z615" s="7"/>
      <c r="AA615" s="7"/>
      <c r="AB615" s="3"/>
      <c r="AC615" s="3"/>
      <c r="AD615" s="3"/>
      <c r="AE615" s="3"/>
      <c r="AF615" s="3"/>
      <c r="AG615" s="4"/>
      <c r="AH615" s="4"/>
      <c r="AI615" s="3"/>
      <c r="AJ615" s="4"/>
      <c r="AK615" s="3"/>
    </row>
    <row r="616" spans="12:37" hidden="1" x14ac:dyDescent="0.2"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3"/>
      <c r="AA616" s="3"/>
      <c r="AB616" s="7"/>
      <c r="AC616" s="7"/>
      <c r="AD616" s="7"/>
      <c r="AE616" s="7"/>
      <c r="AF616" s="7"/>
      <c r="AG616" s="7"/>
      <c r="AH616" s="7"/>
      <c r="AI616" s="7"/>
      <c r="AJ616" s="7"/>
      <c r="AK616" s="7"/>
    </row>
    <row r="617" spans="12:37" hidden="1" x14ac:dyDescent="0.2">
      <c r="L617" s="3"/>
      <c r="M617" s="3"/>
      <c r="N617" s="3"/>
      <c r="O617" s="4"/>
      <c r="P617" s="4"/>
      <c r="Q617" s="3"/>
      <c r="R617" s="4"/>
      <c r="S617" s="3"/>
      <c r="T617" s="3"/>
      <c r="U617" s="3"/>
      <c r="V617" s="4"/>
      <c r="W617" s="4"/>
      <c r="X617" s="3"/>
      <c r="Y617" s="4"/>
      <c r="Z617" s="3"/>
      <c r="AA617" s="3"/>
      <c r="AB617" s="3"/>
      <c r="AC617" s="3"/>
      <c r="AD617" s="3"/>
      <c r="AE617" s="3"/>
      <c r="AF617" s="3"/>
      <c r="AG617" s="4"/>
      <c r="AH617" s="4"/>
      <c r="AI617" s="3"/>
      <c r="AJ617" s="4"/>
      <c r="AK617" s="3"/>
    </row>
    <row r="618" spans="12:37" hidden="1" x14ac:dyDescent="0.2"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</row>
    <row r="619" spans="12:37" hidden="1" x14ac:dyDescent="0.2">
      <c r="L619" s="3"/>
      <c r="M619" s="3"/>
      <c r="N619" s="3"/>
      <c r="O619" s="4"/>
      <c r="P619" s="4"/>
      <c r="Q619" s="3"/>
      <c r="R619" s="4"/>
      <c r="S619" s="3"/>
      <c r="T619" s="3"/>
      <c r="U619" s="3"/>
      <c r="V619" s="4"/>
      <c r="W619" s="4"/>
      <c r="X619" s="3"/>
      <c r="Y619" s="4"/>
      <c r="Z619" s="3"/>
      <c r="AA619" s="3"/>
      <c r="AB619" s="3"/>
      <c r="AC619" s="3"/>
      <c r="AD619" s="3"/>
      <c r="AE619" s="3"/>
      <c r="AF619" s="3"/>
      <c r="AG619" s="4"/>
      <c r="AH619" s="4"/>
      <c r="AI619" s="3"/>
      <c r="AJ619" s="4"/>
      <c r="AK619" s="3"/>
    </row>
    <row r="620" spans="12:37" hidden="1" x14ac:dyDescent="0.2">
      <c r="L620" s="3"/>
      <c r="M620" s="3"/>
      <c r="N620" s="3"/>
      <c r="O620" s="4"/>
      <c r="P620" s="4"/>
      <c r="Q620" s="3"/>
      <c r="R620" s="4"/>
      <c r="S620" s="7"/>
      <c r="T620" s="7"/>
      <c r="U620" s="7"/>
      <c r="V620" s="7"/>
      <c r="W620" s="7"/>
      <c r="X620" s="7"/>
      <c r="Y620" s="7"/>
      <c r="Z620" s="3"/>
      <c r="AA620" s="3"/>
      <c r="AB620" s="3"/>
      <c r="AC620" s="7"/>
      <c r="AD620" s="3"/>
      <c r="AE620" s="3"/>
      <c r="AF620" s="3"/>
      <c r="AG620" s="4"/>
      <c r="AH620" s="4"/>
      <c r="AI620" s="3"/>
      <c r="AJ620" s="4"/>
      <c r="AK620" s="7"/>
    </row>
    <row r="621" spans="12:37" hidden="1" x14ac:dyDescent="0.2">
      <c r="L621" s="7"/>
      <c r="M621" s="7"/>
      <c r="N621" s="7"/>
      <c r="O621" s="7"/>
      <c r="P621" s="7"/>
      <c r="Q621" s="7"/>
      <c r="R621" s="7"/>
      <c r="S621" s="4"/>
      <c r="T621" s="3"/>
      <c r="U621" s="3"/>
      <c r="V621" s="3"/>
      <c r="W621" s="4"/>
      <c r="X621" s="4"/>
      <c r="Y621" s="3"/>
      <c r="Z621" s="7"/>
      <c r="AA621" s="7"/>
      <c r="AB621" s="7"/>
      <c r="AC621" s="3"/>
      <c r="AD621" s="7"/>
      <c r="AE621" s="7"/>
      <c r="AF621" s="7"/>
      <c r="AG621" s="7"/>
      <c r="AH621" s="7"/>
      <c r="AI621" s="7"/>
      <c r="AJ621" s="7"/>
      <c r="AK621" s="4"/>
    </row>
    <row r="622" spans="12:37" hidden="1" x14ac:dyDescent="0.2">
      <c r="L622" s="3"/>
      <c r="M622" s="3"/>
      <c r="N622" s="3"/>
      <c r="O622" s="4"/>
      <c r="P622" s="4"/>
      <c r="Q622" s="3"/>
      <c r="R622" s="4"/>
      <c r="S622" s="9"/>
      <c r="T622" s="9"/>
      <c r="U622" s="9"/>
      <c r="V622" s="9"/>
      <c r="W622" s="9"/>
      <c r="Y622" s="11"/>
      <c r="Z622" s="3"/>
      <c r="AA622" s="3"/>
      <c r="AB622" s="3"/>
      <c r="AC622" s="7"/>
      <c r="AD622" s="3"/>
      <c r="AE622" s="3"/>
      <c r="AF622" s="3"/>
      <c r="AG622" s="4"/>
      <c r="AH622" s="4"/>
      <c r="AI622" s="3"/>
      <c r="AJ622" s="4"/>
      <c r="AK622" s="9"/>
    </row>
    <row r="623" spans="12:37" hidden="1" x14ac:dyDescent="0.2">
      <c r="L623" s="7"/>
      <c r="M623" s="7"/>
      <c r="N623" s="7"/>
      <c r="O623" s="7"/>
      <c r="P623" s="7"/>
      <c r="Q623" s="7"/>
      <c r="R623" s="7"/>
      <c r="S623" s="3"/>
      <c r="T623" s="3"/>
      <c r="U623" s="3"/>
      <c r="V623" s="4"/>
      <c r="W623" s="4"/>
      <c r="X623" s="3"/>
      <c r="Y623" s="4"/>
      <c r="Z623" s="3"/>
      <c r="AA623" s="3"/>
      <c r="AB623" s="3"/>
      <c r="AC623" s="3"/>
      <c r="AD623" s="7"/>
      <c r="AE623" s="7"/>
      <c r="AF623" s="7"/>
      <c r="AG623" s="7"/>
      <c r="AH623" s="7"/>
      <c r="AI623" s="7"/>
      <c r="AJ623" s="7"/>
      <c r="AK623" s="3"/>
    </row>
    <row r="624" spans="12:37" hidden="1" x14ac:dyDescent="0.2">
      <c r="L624" s="3"/>
      <c r="M624" s="3"/>
      <c r="N624" s="3"/>
      <c r="O624" s="4"/>
      <c r="P624" s="4"/>
      <c r="Q624" s="3"/>
      <c r="R624" s="4"/>
      <c r="S624" s="7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3"/>
      <c r="AE624" s="3"/>
      <c r="AF624" s="3"/>
      <c r="AG624" s="4"/>
      <c r="AH624" s="4"/>
      <c r="AI624" s="3"/>
      <c r="AJ624" s="4"/>
      <c r="AK624" s="7"/>
    </row>
    <row r="625" spans="12:37" hidden="1" x14ac:dyDescent="0.2">
      <c r="L625" s="7"/>
      <c r="M625" s="7"/>
      <c r="N625" s="7"/>
      <c r="O625" s="7"/>
      <c r="P625" s="7"/>
      <c r="Q625" s="7"/>
      <c r="R625" s="7"/>
      <c r="S625" s="3"/>
      <c r="T625" s="3"/>
      <c r="U625" s="3"/>
      <c r="V625" s="4"/>
      <c r="W625" s="4"/>
      <c r="X625" s="3"/>
      <c r="Y625" s="4"/>
      <c r="Z625" s="3"/>
      <c r="AA625" s="3"/>
      <c r="AB625" s="3"/>
      <c r="AC625" s="3"/>
      <c r="AD625" s="7"/>
      <c r="AE625" s="7"/>
      <c r="AF625" s="7"/>
      <c r="AG625" s="7"/>
      <c r="AH625" s="7"/>
      <c r="AI625" s="7"/>
      <c r="AJ625" s="7"/>
      <c r="AK625" s="3"/>
    </row>
    <row r="626" spans="12:37" hidden="1" x14ac:dyDescent="0.2">
      <c r="L626" s="3"/>
      <c r="M626" s="3"/>
      <c r="N626" s="3"/>
      <c r="O626" s="4"/>
      <c r="P626" s="4"/>
      <c r="Q626" s="3"/>
      <c r="R626" s="4"/>
      <c r="S626" s="7"/>
      <c r="T626" s="7"/>
      <c r="U626" s="7"/>
      <c r="V626" s="7"/>
      <c r="W626" s="7"/>
      <c r="X626" s="7"/>
      <c r="Y626" s="7"/>
      <c r="Z626" s="3"/>
      <c r="AA626" s="3"/>
      <c r="AB626" s="7"/>
      <c r="AC626" s="7"/>
      <c r="AD626" s="3"/>
      <c r="AE626" s="3"/>
      <c r="AF626" s="3"/>
      <c r="AG626" s="4"/>
      <c r="AH626" s="4"/>
      <c r="AI626" s="3"/>
      <c r="AJ626" s="4"/>
      <c r="AK626" s="7"/>
    </row>
    <row r="627" spans="12:37" hidden="1" x14ac:dyDescent="0.2"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</row>
    <row r="628" spans="12:37" hidden="1" x14ac:dyDescent="0.2">
      <c r="L628" s="3"/>
      <c r="M628" s="3"/>
      <c r="N628" s="3"/>
      <c r="O628" s="4"/>
      <c r="P628" s="4"/>
      <c r="Q628" s="3"/>
      <c r="R628" s="4"/>
      <c r="S628" s="4"/>
      <c r="T628" s="4"/>
      <c r="U628" s="3"/>
      <c r="V628" s="3"/>
      <c r="W628" s="3"/>
      <c r="X628" s="4"/>
      <c r="Y628" s="4"/>
      <c r="Z628" s="3"/>
      <c r="AA628" s="4"/>
      <c r="AB628" s="4"/>
      <c r="AC628" s="3"/>
      <c r="AD628" s="3"/>
      <c r="AE628" s="3"/>
      <c r="AF628" s="3"/>
      <c r="AG628" s="4"/>
      <c r="AH628" s="4"/>
      <c r="AI628" s="3"/>
      <c r="AJ628" s="4"/>
      <c r="AK628" s="4"/>
    </row>
    <row r="629" spans="12:37" hidden="1" x14ac:dyDescent="0.2"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</row>
    <row r="630" spans="12:37" hidden="1" x14ac:dyDescent="0.2">
      <c r="L630" s="3"/>
      <c r="M630" s="3"/>
      <c r="N630" s="3"/>
      <c r="O630" s="4"/>
      <c r="P630" s="4"/>
      <c r="Q630" s="3"/>
      <c r="R630" s="4"/>
      <c r="S630" s="7"/>
      <c r="T630" s="7"/>
      <c r="U630" s="7"/>
      <c r="V630" s="7"/>
      <c r="W630" s="7"/>
      <c r="X630" s="7"/>
      <c r="Y630" s="7"/>
      <c r="Z630" s="4"/>
      <c r="AA630" s="4"/>
      <c r="AB630" s="3"/>
      <c r="AC630" s="7"/>
      <c r="AD630" s="3"/>
      <c r="AE630" s="3"/>
      <c r="AF630" s="3"/>
      <c r="AG630" s="4"/>
      <c r="AH630" s="4"/>
      <c r="AI630" s="3"/>
      <c r="AJ630" s="4"/>
      <c r="AK630" s="7"/>
    </row>
    <row r="631" spans="12:37" hidden="1" x14ac:dyDescent="0.2">
      <c r="L631" s="3"/>
      <c r="M631" s="3"/>
      <c r="N631" s="3"/>
      <c r="O631" s="4"/>
      <c r="P631" s="4"/>
      <c r="Q631" s="3"/>
      <c r="R631" s="4"/>
      <c r="S631" s="4"/>
      <c r="T631" s="3"/>
      <c r="U631" s="3"/>
      <c r="V631" s="3"/>
      <c r="W631" s="4"/>
      <c r="X631" s="4"/>
      <c r="Y631" s="3"/>
      <c r="Z631" s="7"/>
      <c r="AA631" s="7"/>
      <c r="AB631" s="7"/>
      <c r="AC631" s="3"/>
      <c r="AD631" s="3"/>
      <c r="AE631" s="3"/>
      <c r="AF631" s="3"/>
      <c r="AG631" s="4"/>
      <c r="AH631" s="4"/>
      <c r="AI631" s="3"/>
      <c r="AJ631" s="4"/>
      <c r="AK631" s="4"/>
    </row>
    <row r="632" spans="12:37" hidden="1" x14ac:dyDescent="0.2">
      <c r="L632" s="7"/>
      <c r="M632" s="7"/>
      <c r="N632" s="7"/>
      <c r="O632" s="7"/>
      <c r="P632" s="7"/>
      <c r="Q632" s="7"/>
      <c r="R632" s="7"/>
      <c r="S632" s="9"/>
      <c r="T632" s="9"/>
      <c r="U632" s="9"/>
      <c r="V632" s="9"/>
      <c r="W632" s="9"/>
      <c r="Y632" s="11"/>
      <c r="Z632" s="3"/>
      <c r="AA632" s="3"/>
      <c r="AB632" s="3"/>
      <c r="AC632" s="7"/>
      <c r="AD632" s="7"/>
      <c r="AE632" s="7"/>
      <c r="AF632" s="7"/>
      <c r="AG632" s="7"/>
      <c r="AH632" s="7"/>
      <c r="AI632" s="7"/>
      <c r="AJ632" s="7"/>
      <c r="AK632" s="9"/>
    </row>
    <row r="633" spans="12:37" hidden="1" x14ac:dyDescent="0.2">
      <c r="L633" s="3"/>
      <c r="M633" s="3"/>
      <c r="N633" s="3"/>
      <c r="O633" s="4"/>
      <c r="P633" s="4"/>
      <c r="Q633" s="3"/>
      <c r="R633" s="4"/>
      <c r="S633" s="3"/>
      <c r="T633" s="3"/>
      <c r="U633" s="3"/>
      <c r="V633" s="4"/>
      <c r="W633" s="4"/>
      <c r="X633" s="3"/>
      <c r="Y633" s="4"/>
      <c r="Z633" s="7"/>
      <c r="AA633" s="7"/>
      <c r="AB633" s="3"/>
      <c r="AC633" s="3"/>
      <c r="AD633" s="3"/>
      <c r="AE633" s="3"/>
      <c r="AF633" s="3"/>
      <c r="AG633" s="4"/>
      <c r="AH633" s="4"/>
      <c r="AI633" s="3"/>
      <c r="AJ633" s="4"/>
      <c r="AK633" s="3"/>
    </row>
    <row r="634" spans="12:37" hidden="1" x14ac:dyDescent="0.2"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3"/>
      <c r="AA634" s="3"/>
      <c r="AB634" s="7"/>
      <c r="AC634" s="7"/>
      <c r="AD634" s="7"/>
      <c r="AE634" s="7"/>
      <c r="AF634" s="7"/>
      <c r="AG634" s="7"/>
      <c r="AH634" s="7"/>
      <c r="AI634" s="7"/>
      <c r="AJ634" s="7"/>
      <c r="AK634" s="7"/>
    </row>
    <row r="635" spans="12:37" hidden="1" x14ac:dyDescent="0.2">
      <c r="L635" s="3"/>
      <c r="M635" s="3"/>
      <c r="N635" s="3"/>
      <c r="O635" s="4"/>
      <c r="P635" s="4"/>
      <c r="Q635" s="3"/>
      <c r="R635" s="4"/>
      <c r="S635" s="3"/>
      <c r="T635" s="3"/>
      <c r="U635" s="3"/>
      <c r="V635" s="4"/>
      <c r="W635" s="4"/>
      <c r="X635" s="3"/>
      <c r="Y635" s="4"/>
      <c r="Z635" s="3"/>
      <c r="AA635" s="3"/>
      <c r="AB635" s="3"/>
      <c r="AC635" s="3"/>
      <c r="AD635" s="3"/>
      <c r="AE635" s="3"/>
      <c r="AF635" s="3"/>
      <c r="AG635" s="4"/>
      <c r="AH635" s="4"/>
      <c r="AI635" s="3"/>
      <c r="AJ635" s="4"/>
      <c r="AK635" s="3"/>
    </row>
    <row r="636" spans="12:37" hidden="1" x14ac:dyDescent="0.2"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</row>
    <row r="637" spans="12:37" hidden="1" x14ac:dyDescent="0.2">
      <c r="L637" s="3"/>
      <c r="M637" s="3"/>
      <c r="N637" s="3"/>
      <c r="O637" s="4"/>
      <c r="P637" s="4"/>
      <c r="Q637" s="3"/>
      <c r="R637" s="4"/>
      <c r="S637" s="3"/>
      <c r="T637" s="3"/>
      <c r="U637" s="3"/>
      <c r="V637" s="4"/>
      <c r="W637" s="4"/>
      <c r="X637" s="3"/>
      <c r="Y637" s="4"/>
      <c r="Z637" s="3"/>
      <c r="AA637" s="3"/>
      <c r="AB637" s="3"/>
      <c r="AC637" s="3"/>
      <c r="AD637" s="3"/>
      <c r="AE637" s="3"/>
      <c r="AF637" s="3"/>
      <c r="AG637" s="4"/>
      <c r="AH637" s="4"/>
      <c r="AI637" s="3"/>
      <c r="AJ637" s="4"/>
      <c r="AK637" s="3"/>
    </row>
    <row r="638" spans="12:37" hidden="1" x14ac:dyDescent="0.2">
      <c r="L638" s="3"/>
      <c r="M638" s="3"/>
      <c r="N638" s="3"/>
      <c r="O638" s="4"/>
      <c r="P638" s="4"/>
      <c r="Q638" s="3"/>
      <c r="R638" s="4"/>
      <c r="S638" s="7"/>
      <c r="T638" s="7"/>
      <c r="U638" s="7"/>
      <c r="V638" s="7"/>
      <c r="W638" s="7"/>
      <c r="X638" s="7"/>
      <c r="Y638" s="7"/>
      <c r="Z638" s="3"/>
      <c r="AA638" s="3"/>
      <c r="AB638" s="3"/>
      <c r="AC638" s="7"/>
      <c r="AD638" s="3"/>
      <c r="AE638" s="3"/>
      <c r="AF638" s="3"/>
      <c r="AG638" s="4"/>
      <c r="AH638" s="4"/>
      <c r="AI638" s="3"/>
      <c r="AJ638" s="4"/>
      <c r="AK638" s="7"/>
    </row>
    <row r="639" spans="12:37" hidden="1" x14ac:dyDescent="0.2">
      <c r="L639" s="7"/>
      <c r="M639" s="7"/>
      <c r="N639" s="7"/>
      <c r="O639" s="7"/>
      <c r="P639" s="7"/>
      <c r="Q639" s="7"/>
      <c r="R639" s="7"/>
      <c r="S639" s="4"/>
      <c r="T639" s="3"/>
      <c r="U639" s="3"/>
      <c r="V639" s="3"/>
      <c r="W639" s="4"/>
      <c r="X639" s="4"/>
      <c r="Y639" s="3"/>
      <c r="Z639" s="7"/>
      <c r="AA639" s="7"/>
      <c r="AB639" s="7"/>
      <c r="AC639" s="3"/>
      <c r="AD639" s="7"/>
      <c r="AE639" s="7"/>
      <c r="AF639" s="7"/>
      <c r="AG639" s="7"/>
      <c r="AH639" s="7"/>
      <c r="AI639" s="7"/>
      <c r="AJ639" s="7"/>
      <c r="AK639" s="4"/>
    </row>
    <row r="640" spans="12:37" hidden="1" x14ac:dyDescent="0.2">
      <c r="L640" s="3"/>
      <c r="M640" s="3"/>
      <c r="N640" s="3"/>
      <c r="O640" s="4"/>
      <c r="P640" s="4"/>
      <c r="Q640" s="3"/>
      <c r="R640" s="4"/>
      <c r="S640" s="9"/>
      <c r="T640" s="9"/>
      <c r="U640" s="9"/>
      <c r="V640" s="9"/>
      <c r="W640" s="9"/>
      <c r="Y640" s="11"/>
      <c r="Z640" s="3"/>
      <c r="AA640" s="3"/>
      <c r="AB640" s="3"/>
      <c r="AC640" s="7"/>
      <c r="AD640" s="3"/>
      <c r="AE640" s="3"/>
      <c r="AF640" s="3"/>
      <c r="AG640" s="4"/>
      <c r="AH640" s="4"/>
      <c r="AI640" s="3"/>
      <c r="AJ640" s="4"/>
      <c r="AK640" s="9"/>
    </row>
    <row r="641" spans="12:37" hidden="1" x14ac:dyDescent="0.2">
      <c r="L641" s="7"/>
      <c r="M641" s="7"/>
      <c r="N641" s="7"/>
      <c r="O641" s="7"/>
      <c r="P641" s="7"/>
      <c r="Q641" s="7"/>
      <c r="R641" s="7"/>
      <c r="S641" s="3"/>
      <c r="T641" s="3"/>
      <c r="U641" s="3"/>
      <c r="V641" s="4"/>
      <c r="W641" s="4"/>
      <c r="X641" s="3"/>
      <c r="Y641" s="4"/>
      <c r="Z641" s="3"/>
      <c r="AA641" s="3"/>
      <c r="AB641" s="3"/>
      <c r="AC641" s="3"/>
      <c r="AD641" s="7"/>
      <c r="AE641" s="7"/>
      <c r="AF641" s="7"/>
      <c r="AG641" s="7"/>
      <c r="AH641" s="7"/>
      <c r="AI641" s="7"/>
      <c r="AJ641" s="7"/>
      <c r="AK641" s="3"/>
    </row>
    <row r="642" spans="12:37" hidden="1" x14ac:dyDescent="0.2">
      <c r="L642" s="3"/>
      <c r="M642" s="3"/>
      <c r="N642" s="3"/>
      <c r="O642" s="4"/>
      <c r="P642" s="4"/>
      <c r="Q642" s="3"/>
      <c r="R642" s="4"/>
      <c r="S642" s="7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3"/>
      <c r="AE642" s="3"/>
      <c r="AF642" s="3"/>
      <c r="AG642" s="4"/>
      <c r="AH642" s="4"/>
      <c r="AI642" s="3"/>
      <c r="AJ642" s="4"/>
      <c r="AK642" s="7"/>
    </row>
    <row r="643" spans="12:37" hidden="1" x14ac:dyDescent="0.2">
      <c r="L643" s="7"/>
      <c r="M643" s="7"/>
      <c r="N643" s="7"/>
      <c r="O643" s="7"/>
      <c r="P643" s="7"/>
      <c r="Q643" s="7"/>
      <c r="R643" s="7"/>
      <c r="S643" s="3"/>
      <c r="T643" s="3"/>
      <c r="U643" s="3"/>
      <c r="V643" s="4"/>
      <c r="W643" s="4"/>
      <c r="X643" s="3"/>
      <c r="Y643" s="4"/>
      <c r="Z643" s="3"/>
      <c r="AA643" s="3"/>
      <c r="AB643" s="3"/>
      <c r="AC643" s="3"/>
      <c r="AD643" s="7"/>
      <c r="AE643" s="7"/>
      <c r="AF643" s="7"/>
      <c r="AG643" s="7"/>
      <c r="AH643" s="7"/>
      <c r="AI643" s="7"/>
      <c r="AJ643" s="7"/>
      <c r="AK643" s="3"/>
    </row>
    <row r="644" spans="12:37" hidden="1" x14ac:dyDescent="0.2">
      <c r="L644" s="3"/>
      <c r="M644" s="3"/>
      <c r="N644" s="3"/>
      <c r="O644" s="4"/>
      <c r="P644" s="4"/>
      <c r="Q644" s="3"/>
      <c r="R644" s="4"/>
      <c r="S644" s="7"/>
      <c r="T644" s="7"/>
      <c r="U644" s="7"/>
      <c r="V644" s="7"/>
      <c r="W644" s="7"/>
      <c r="X644" s="7"/>
      <c r="Y644" s="7"/>
      <c r="Z644" s="3"/>
      <c r="AA644" s="3"/>
      <c r="AB644" s="7"/>
      <c r="AC644" s="7"/>
      <c r="AD644" s="3"/>
      <c r="AE644" s="3"/>
      <c r="AF644" s="3"/>
      <c r="AG644" s="4"/>
      <c r="AH644" s="4"/>
      <c r="AI644" s="3"/>
      <c r="AJ644" s="4"/>
      <c r="AK644" s="7"/>
    </row>
    <row r="645" spans="12:37" hidden="1" x14ac:dyDescent="0.2"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</row>
    <row r="646" spans="12:37" hidden="1" x14ac:dyDescent="0.2">
      <c r="L646" s="3"/>
      <c r="M646" s="3"/>
      <c r="N646" s="3"/>
      <c r="O646" s="4"/>
      <c r="P646" s="4"/>
      <c r="Q646" s="3"/>
      <c r="R646" s="4"/>
      <c r="S646" s="4"/>
      <c r="T646" s="4"/>
      <c r="U646" s="3"/>
      <c r="V646" s="3"/>
      <c r="W646" s="3"/>
      <c r="X646" s="4"/>
      <c r="Y646" s="4"/>
      <c r="Z646" s="3"/>
      <c r="AA646" s="4"/>
      <c r="AB646" s="4"/>
      <c r="AC646" s="3"/>
      <c r="AD646" s="3"/>
      <c r="AE646" s="3"/>
      <c r="AF646" s="3"/>
      <c r="AG646" s="4"/>
      <c r="AH646" s="4"/>
      <c r="AI646" s="3"/>
      <c r="AJ646" s="4"/>
      <c r="AK646" s="4"/>
    </row>
    <row r="647" spans="12:37" hidden="1" x14ac:dyDescent="0.2"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</row>
    <row r="648" spans="12:37" hidden="1" x14ac:dyDescent="0.2">
      <c r="L648" s="3"/>
      <c r="M648" s="3"/>
      <c r="N648" s="3"/>
      <c r="O648" s="4"/>
      <c r="P648" s="4"/>
      <c r="Q648" s="3"/>
      <c r="R648" s="4"/>
      <c r="S648" s="7"/>
      <c r="T648" s="7"/>
      <c r="U648" s="7"/>
      <c r="V648" s="7"/>
      <c r="W648" s="7"/>
      <c r="X648" s="7"/>
      <c r="Y648" s="7"/>
      <c r="Z648" s="4"/>
      <c r="AA648" s="4"/>
      <c r="AB648" s="3"/>
      <c r="AC648" s="7"/>
      <c r="AD648" s="3"/>
      <c r="AE648" s="3"/>
      <c r="AF648" s="3"/>
      <c r="AG648" s="4"/>
      <c r="AH648" s="4"/>
      <c r="AI648" s="3"/>
      <c r="AJ648" s="4"/>
      <c r="AK648" s="7"/>
    </row>
    <row r="649" spans="12:37" hidden="1" x14ac:dyDescent="0.2">
      <c r="L649" s="3"/>
      <c r="M649" s="3"/>
      <c r="N649" s="3"/>
      <c r="O649" s="4"/>
      <c r="P649" s="4"/>
      <c r="Q649" s="3"/>
      <c r="R649" s="4"/>
      <c r="S649" s="4"/>
      <c r="T649" s="3"/>
      <c r="U649" s="3"/>
      <c r="V649" s="3"/>
      <c r="W649" s="4"/>
      <c r="X649" s="4"/>
      <c r="Y649" s="3"/>
      <c r="Z649" s="7"/>
      <c r="AA649" s="7"/>
      <c r="AB649" s="7"/>
      <c r="AC649" s="3"/>
      <c r="AD649" s="3"/>
      <c r="AE649" s="3"/>
      <c r="AF649" s="3"/>
      <c r="AG649" s="4"/>
      <c r="AH649" s="4"/>
      <c r="AI649" s="3"/>
      <c r="AJ649" s="4"/>
      <c r="AK649" s="4"/>
    </row>
    <row r="650" spans="12:37" hidden="1" x14ac:dyDescent="0.2">
      <c r="L650" s="7"/>
      <c r="M650" s="7"/>
      <c r="N650" s="7"/>
      <c r="O650" s="7"/>
      <c r="P650" s="7"/>
      <c r="Q650" s="7"/>
      <c r="R650" s="7"/>
      <c r="S650" s="9"/>
      <c r="T650" s="9"/>
      <c r="U650" s="9"/>
      <c r="V650" s="9"/>
      <c r="W650" s="9"/>
      <c r="Y650" s="11"/>
      <c r="Z650" s="3"/>
      <c r="AA650" s="3"/>
      <c r="AB650" s="3"/>
      <c r="AC650" s="7"/>
      <c r="AD650" s="7"/>
      <c r="AE650" s="7"/>
      <c r="AF650" s="7"/>
      <c r="AG650" s="7"/>
      <c r="AH650" s="7"/>
      <c r="AI650" s="7"/>
      <c r="AJ650" s="7"/>
      <c r="AK650" s="9"/>
    </row>
    <row r="651" spans="12:37" hidden="1" x14ac:dyDescent="0.2">
      <c r="L651" s="3"/>
      <c r="M651" s="3"/>
      <c r="N651" s="3"/>
      <c r="O651" s="4"/>
      <c r="P651" s="4"/>
      <c r="Q651" s="3"/>
      <c r="R651" s="4"/>
      <c r="S651" s="3"/>
      <c r="T651" s="3"/>
      <c r="U651" s="3"/>
      <c r="V651" s="4"/>
      <c r="W651" s="4"/>
      <c r="X651" s="3"/>
      <c r="Y651" s="4"/>
      <c r="Z651" s="7"/>
      <c r="AA651" s="7"/>
      <c r="AB651" s="3"/>
      <c r="AC651" s="3"/>
      <c r="AD651" s="3"/>
      <c r="AE651" s="3"/>
      <c r="AF651" s="3"/>
      <c r="AG651" s="4"/>
      <c r="AH651" s="4"/>
      <c r="AI651" s="3"/>
      <c r="AJ651" s="4"/>
      <c r="AK651" s="3"/>
    </row>
    <row r="652" spans="12:37" hidden="1" x14ac:dyDescent="0.2"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3"/>
      <c r="AA652" s="3"/>
      <c r="AB652" s="7"/>
      <c r="AC652" s="7"/>
      <c r="AD652" s="7"/>
      <c r="AE652" s="7"/>
      <c r="AF652" s="7"/>
      <c r="AG652" s="7"/>
      <c r="AH652" s="7"/>
      <c r="AI652" s="7"/>
      <c r="AJ652" s="7"/>
      <c r="AK652" s="7"/>
    </row>
    <row r="653" spans="12:37" hidden="1" x14ac:dyDescent="0.2">
      <c r="L653" s="3"/>
      <c r="M653" s="3"/>
      <c r="N653" s="3"/>
      <c r="O653" s="4"/>
      <c r="P653" s="4"/>
      <c r="Q653" s="3"/>
      <c r="R653" s="4"/>
      <c r="S653" s="3"/>
      <c r="T653" s="3"/>
      <c r="U653" s="3"/>
      <c r="V653" s="4"/>
      <c r="W653" s="4"/>
      <c r="X653" s="3"/>
      <c r="Y653" s="4"/>
      <c r="Z653" s="3"/>
      <c r="AA653" s="3"/>
      <c r="AB653" s="3"/>
      <c r="AC653" s="3"/>
      <c r="AD653" s="3"/>
      <c r="AE653" s="3"/>
      <c r="AF653" s="3"/>
      <c r="AG653" s="4"/>
      <c r="AH653" s="4"/>
      <c r="AI653" s="3"/>
      <c r="AJ653" s="4"/>
      <c r="AK653" s="3"/>
    </row>
    <row r="654" spans="12:37" hidden="1" x14ac:dyDescent="0.2"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</row>
    <row r="655" spans="12:37" hidden="1" x14ac:dyDescent="0.2">
      <c r="L655" s="3"/>
      <c r="M655" s="3"/>
      <c r="N655" s="3"/>
      <c r="O655" s="4"/>
      <c r="P655" s="4"/>
      <c r="Q655" s="3"/>
      <c r="R655" s="4"/>
      <c r="S655" s="3"/>
      <c r="T655" s="3"/>
      <c r="U655" s="3"/>
      <c r="V655" s="4"/>
      <c r="W655" s="4"/>
      <c r="X655" s="3"/>
      <c r="Y655" s="4"/>
      <c r="Z655" s="3"/>
      <c r="AA655" s="3"/>
      <c r="AB655" s="3"/>
      <c r="AC655" s="3"/>
      <c r="AD655" s="3"/>
      <c r="AE655" s="3"/>
      <c r="AF655" s="3"/>
      <c r="AG655" s="4"/>
      <c r="AH655" s="4"/>
      <c r="AI655" s="3"/>
      <c r="AJ655" s="4"/>
      <c r="AK655" s="3"/>
    </row>
    <row r="656" spans="12:37" hidden="1" x14ac:dyDescent="0.2">
      <c r="L656" s="3"/>
      <c r="M656" s="3"/>
      <c r="N656" s="3"/>
      <c r="O656" s="4"/>
      <c r="P656" s="4"/>
      <c r="Q656" s="3"/>
      <c r="R656" s="4"/>
      <c r="S656" s="7"/>
      <c r="T656" s="7"/>
      <c r="U656" s="7"/>
      <c r="V656" s="7"/>
      <c r="W656" s="7"/>
      <c r="X656" s="7"/>
      <c r="Y656" s="7"/>
      <c r="Z656" s="3"/>
      <c r="AA656" s="3"/>
      <c r="AB656" s="3"/>
      <c r="AC656" s="7"/>
      <c r="AD656" s="3"/>
      <c r="AE656" s="3"/>
      <c r="AF656" s="3"/>
      <c r="AG656" s="4"/>
      <c r="AH656" s="4"/>
      <c r="AI656" s="3"/>
      <c r="AJ656" s="4"/>
      <c r="AK656" s="7"/>
    </row>
    <row r="657" spans="12:37" hidden="1" x14ac:dyDescent="0.2">
      <c r="L657" s="7"/>
      <c r="M657" s="7"/>
      <c r="N657" s="7"/>
      <c r="O657" s="7"/>
      <c r="P657" s="7"/>
      <c r="Q657" s="7"/>
      <c r="R657" s="7"/>
      <c r="S657" s="4"/>
      <c r="T657" s="3"/>
      <c r="U657" s="3"/>
      <c r="V657" s="3"/>
      <c r="W657" s="4"/>
      <c r="X657" s="4"/>
      <c r="Y657" s="3"/>
      <c r="Z657" s="7"/>
      <c r="AA657" s="7"/>
      <c r="AB657" s="7"/>
      <c r="AC657" s="3"/>
      <c r="AD657" s="7"/>
      <c r="AE657" s="7"/>
      <c r="AF657" s="7"/>
      <c r="AG657" s="7"/>
      <c r="AH657" s="7"/>
      <c r="AI657" s="7"/>
      <c r="AJ657" s="7"/>
      <c r="AK657" s="4"/>
    </row>
    <row r="658" spans="12:37" hidden="1" x14ac:dyDescent="0.2">
      <c r="L658" s="3"/>
      <c r="M658" s="3"/>
      <c r="N658" s="3"/>
      <c r="O658" s="4"/>
      <c r="P658" s="4"/>
      <c r="Q658" s="3"/>
      <c r="R658" s="4"/>
      <c r="S658" s="9"/>
      <c r="T658" s="9"/>
      <c r="U658" s="9"/>
      <c r="V658" s="9"/>
      <c r="W658" s="9"/>
      <c r="Y658" s="11"/>
      <c r="Z658" s="3"/>
      <c r="AA658" s="3"/>
      <c r="AB658" s="3"/>
      <c r="AC658" s="7"/>
      <c r="AD658" s="3"/>
      <c r="AE658" s="3"/>
      <c r="AF658" s="3"/>
      <c r="AG658" s="4"/>
      <c r="AH658" s="4"/>
      <c r="AI658" s="3"/>
      <c r="AJ658" s="4"/>
      <c r="AK658" s="9"/>
    </row>
    <row r="659" spans="12:37" hidden="1" x14ac:dyDescent="0.2">
      <c r="L659" s="7"/>
      <c r="M659" s="7"/>
      <c r="N659" s="7"/>
      <c r="O659" s="7"/>
      <c r="P659" s="7"/>
      <c r="Q659" s="7"/>
      <c r="R659" s="7"/>
      <c r="S659" s="3"/>
      <c r="T659" s="3"/>
      <c r="U659" s="3"/>
      <c r="V659" s="4"/>
      <c r="W659" s="4"/>
      <c r="X659" s="3"/>
      <c r="Y659" s="4"/>
      <c r="Z659" s="3"/>
      <c r="AA659" s="3"/>
      <c r="AB659" s="3"/>
      <c r="AC659" s="3"/>
      <c r="AD659" s="7"/>
      <c r="AE659" s="7"/>
      <c r="AF659" s="7"/>
      <c r="AG659" s="7"/>
      <c r="AH659" s="7"/>
      <c r="AI659" s="7"/>
      <c r="AJ659" s="7"/>
      <c r="AK659" s="3"/>
    </row>
    <row r="660" spans="12:37" hidden="1" x14ac:dyDescent="0.2">
      <c r="L660" s="3"/>
      <c r="M660" s="3"/>
      <c r="N660" s="3"/>
      <c r="O660" s="4"/>
      <c r="P660" s="4"/>
      <c r="Q660" s="3"/>
      <c r="R660" s="4"/>
      <c r="S660" s="7"/>
      <c r="T660" s="7"/>
      <c r="U660" s="7"/>
      <c r="V660" s="7"/>
      <c r="W660" s="7"/>
      <c r="X660" s="7"/>
      <c r="Y660" s="7"/>
      <c r="Z660" s="7"/>
      <c r="AA660" s="7"/>
      <c r="AB660" s="7"/>
      <c r="AC660" s="7"/>
      <c r="AD660" s="3"/>
      <c r="AE660" s="3"/>
      <c r="AF660" s="3"/>
      <c r="AG660" s="4"/>
      <c r="AH660" s="4"/>
      <c r="AI660" s="3"/>
      <c r="AJ660" s="4"/>
      <c r="AK660" s="7"/>
    </row>
    <row r="661" spans="12:37" hidden="1" x14ac:dyDescent="0.2">
      <c r="L661" s="7"/>
      <c r="M661" s="7"/>
      <c r="N661" s="7"/>
      <c r="O661" s="7"/>
      <c r="P661" s="7"/>
      <c r="Q661" s="7"/>
      <c r="R661" s="7"/>
      <c r="S661" s="3"/>
      <c r="T661" s="3"/>
      <c r="U661" s="3"/>
      <c r="V661" s="4"/>
      <c r="W661" s="4"/>
      <c r="X661" s="3"/>
      <c r="Y661" s="4"/>
      <c r="Z661" s="3"/>
      <c r="AA661" s="3"/>
      <c r="AB661" s="3"/>
      <c r="AC661" s="3"/>
      <c r="AD661" s="7"/>
      <c r="AE661" s="7"/>
      <c r="AF661" s="7"/>
      <c r="AG661" s="7"/>
      <c r="AH661" s="7"/>
      <c r="AI661" s="7"/>
      <c r="AJ661" s="7"/>
      <c r="AK661" s="3"/>
    </row>
    <row r="662" spans="12:37" hidden="1" x14ac:dyDescent="0.2">
      <c r="L662" s="3"/>
      <c r="M662" s="3"/>
      <c r="N662" s="3"/>
      <c r="O662" s="4"/>
      <c r="P662" s="4"/>
      <c r="Q662" s="3"/>
      <c r="R662" s="4"/>
      <c r="S662" s="7"/>
      <c r="T662" s="7"/>
      <c r="U662" s="7"/>
      <c r="V662" s="7"/>
      <c r="W662" s="7"/>
      <c r="X662" s="7"/>
      <c r="Y662" s="7"/>
      <c r="Z662" s="3"/>
      <c r="AA662" s="3"/>
      <c r="AB662" s="7"/>
      <c r="AC662" s="7"/>
      <c r="AD662" s="3"/>
      <c r="AE662" s="3"/>
      <c r="AF662" s="3"/>
      <c r="AG662" s="4"/>
      <c r="AH662" s="4"/>
      <c r="AI662" s="3"/>
      <c r="AJ662" s="4"/>
      <c r="AK662" s="7"/>
    </row>
    <row r="663" spans="12:37" hidden="1" x14ac:dyDescent="0.2"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</row>
    <row r="664" spans="12:37" hidden="1" x14ac:dyDescent="0.2">
      <c r="L664" s="3"/>
      <c r="M664" s="3"/>
      <c r="N664" s="3"/>
      <c r="O664" s="4"/>
      <c r="P664" s="4"/>
      <c r="Q664" s="3"/>
      <c r="R664" s="4"/>
      <c r="S664" s="4"/>
      <c r="T664" s="4"/>
      <c r="U664" s="3"/>
      <c r="V664" s="3"/>
      <c r="W664" s="3"/>
      <c r="X664" s="4"/>
      <c r="Y664" s="4"/>
      <c r="Z664" s="3"/>
      <c r="AA664" s="4"/>
      <c r="AB664" s="4"/>
      <c r="AC664" s="3"/>
      <c r="AD664" s="3"/>
      <c r="AE664" s="3"/>
      <c r="AF664" s="3"/>
      <c r="AG664" s="4"/>
      <c r="AH664" s="4"/>
      <c r="AI664" s="3"/>
      <c r="AJ664" s="4"/>
      <c r="AK664" s="4"/>
    </row>
    <row r="665" spans="12:37" hidden="1" x14ac:dyDescent="0.2"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  <c r="AE665" s="7"/>
      <c r="AF665" s="7"/>
      <c r="AG665" s="7"/>
      <c r="AH665" s="7"/>
      <c r="AI665" s="7"/>
      <c r="AJ665" s="7"/>
      <c r="AK665" s="7"/>
    </row>
    <row r="666" spans="12:37" hidden="1" x14ac:dyDescent="0.2">
      <c r="L666" s="3"/>
      <c r="M666" s="3"/>
      <c r="N666" s="3"/>
      <c r="O666" s="4"/>
      <c r="P666" s="4"/>
      <c r="Q666" s="3"/>
      <c r="R666" s="4"/>
      <c r="S666" s="7"/>
      <c r="T666" s="7"/>
      <c r="U666" s="7"/>
      <c r="V666" s="7"/>
      <c r="W666" s="7"/>
      <c r="X666" s="7"/>
      <c r="Y666" s="7"/>
      <c r="Z666" s="4"/>
      <c r="AA666" s="4"/>
      <c r="AB666" s="3"/>
      <c r="AC666" s="7"/>
      <c r="AD666" s="3"/>
      <c r="AE666" s="3"/>
      <c r="AF666" s="3"/>
      <c r="AG666" s="4"/>
      <c r="AH666" s="4"/>
      <c r="AI666" s="3"/>
      <c r="AJ666" s="4"/>
      <c r="AK666" s="7"/>
    </row>
    <row r="667" spans="12:37" hidden="1" x14ac:dyDescent="0.2">
      <c r="L667" s="3"/>
      <c r="M667" s="3"/>
      <c r="N667" s="3"/>
      <c r="O667" s="4"/>
      <c r="P667" s="4"/>
      <c r="Q667" s="3"/>
      <c r="R667" s="4"/>
      <c r="S667" s="4"/>
      <c r="T667" s="3"/>
      <c r="U667" s="3"/>
      <c r="V667" s="3"/>
      <c r="W667" s="4"/>
      <c r="X667" s="4"/>
      <c r="Y667" s="3"/>
      <c r="Z667" s="7"/>
      <c r="AA667" s="7"/>
      <c r="AB667" s="7"/>
      <c r="AC667" s="3"/>
      <c r="AD667" s="3"/>
      <c r="AE667" s="3"/>
      <c r="AF667" s="3"/>
      <c r="AG667" s="4"/>
      <c r="AH667" s="4"/>
      <c r="AI667" s="3"/>
      <c r="AJ667" s="4"/>
      <c r="AK667" s="4"/>
    </row>
    <row r="668" spans="12:37" hidden="1" x14ac:dyDescent="0.2">
      <c r="L668" s="7"/>
      <c r="M668" s="7"/>
      <c r="N668" s="7"/>
      <c r="O668" s="7"/>
      <c r="P668" s="7"/>
      <c r="Q668" s="7"/>
      <c r="R668" s="7"/>
      <c r="S668" s="9"/>
      <c r="T668" s="9"/>
      <c r="U668" s="9"/>
      <c r="V668" s="9"/>
      <c r="W668" s="9"/>
      <c r="Y668" s="11"/>
      <c r="Z668" s="3"/>
      <c r="AA668" s="3"/>
      <c r="AB668" s="3"/>
      <c r="AC668" s="7"/>
      <c r="AD668" s="7"/>
      <c r="AE668" s="7"/>
      <c r="AF668" s="7"/>
      <c r="AG668" s="7"/>
      <c r="AH668" s="7"/>
      <c r="AI668" s="7"/>
      <c r="AJ668" s="7"/>
      <c r="AK668" s="9"/>
    </row>
    <row r="669" spans="12:37" hidden="1" x14ac:dyDescent="0.2">
      <c r="L669" s="3"/>
      <c r="M669" s="3"/>
      <c r="N669" s="3"/>
      <c r="O669" s="4"/>
      <c r="P669" s="4"/>
      <c r="Q669" s="3"/>
      <c r="R669" s="4"/>
      <c r="S669" s="3"/>
      <c r="T669" s="3"/>
      <c r="U669" s="3"/>
      <c r="V669" s="4"/>
      <c r="W669" s="4"/>
      <c r="X669" s="3"/>
      <c r="Y669" s="4"/>
      <c r="Z669" s="7"/>
      <c r="AA669" s="7"/>
      <c r="AB669" s="3"/>
      <c r="AC669" s="3"/>
      <c r="AD669" s="3"/>
      <c r="AE669" s="3"/>
      <c r="AF669" s="3"/>
      <c r="AG669" s="4"/>
      <c r="AH669" s="4"/>
      <c r="AI669" s="3"/>
      <c r="AJ669" s="4"/>
      <c r="AK669" s="3"/>
    </row>
    <row r="670" spans="12:37" hidden="1" x14ac:dyDescent="0.2"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3"/>
      <c r="AA670" s="3"/>
      <c r="AB670" s="7"/>
      <c r="AC670" s="7"/>
      <c r="AD670" s="7"/>
      <c r="AE670" s="7"/>
      <c r="AF670" s="7"/>
      <c r="AG670" s="7"/>
      <c r="AH670" s="7"/>
      <c r="AI670" s="7"/>
      <c r="AJ670" s="7"/>
      <c r="AK670" s="7"/>
    </row>
    <row r="671" spans="12:37" hidden="1" x14ac:dyDescent="0.2">
      <c r="L671" s="3"/>
      <c r="M671" s="3"/>
      <c r="N671" s="3"/>
      <c r="O671" s="4"/>
      <c r="P671" s="4"/>
      <c r="Q671" s="3"/>
      <c r="R671" s="4"/>
      <c r="S671" s="3"/>
      <c r="T671" s="3"/>
      <c r="U671" s="3"/>
      <c r="V671" s="4"/>
      <c r="W671" s="4"/>
      <c r="X671" s="3"/>
      <c r="Y671" s="4"/>
      <c r="Z671" s="3"/>
      <c r="AA671" s="3"/>
      <c r="AB671" s="3"/>
      <c r="AC671" s="3"/>
      <c r="AD671" s="3"/>
      <c r="AE671" s="3"/>
      <c r="AF671" s="3"/>
      <c r="AG671" s="4"/>
      <c r="AH671" s="4"/>
      <c r="AI671" s="3"/>
      <c r="AJ671" s="4"/>
      <c r="AK671" s="3"/>
    </row>
    <row r="672" spans="12:37" hidden="1" x14ac:dyDescent="0.2"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</row>
    <row r="673" spans="12:37" hidden="1" x14ac:dyDescent="0.2">
      <c r="L673" s="3"/>
      <c r="M673" s="3"/>
      <c r="N673" s="3"/>
      <c r="O673" s="4"/>
      <c r="P673" s="4"/>
      <c r="Q673" s="3"/>
      <c r="R673" s="4"/>
      <c r="S673" s="3"/>
      <c r="T673" s="3"/>
      <c r="U673" s="3"/>
      <c r="V673" s="4"/>
      <c r="W673" s="4"/>
      <c r="X673" s="3"/>
      <c r="Y673" s="4"/>
      <c r="Z673" s="3"/>
      <c r="AA673" s="3"/>
      <c r="AB673" s="3"/>
      <c r="AC673" s="3"/>
      <c r="AD673" s="3"/>
      <c r="AE673" s="3"/>
      <c r="AF673" s="3"/>
      <c r="AG673" s="4"/>
      <c r="AH673" s="4"/>
      <c r="AI673" s="3"/>
      <c r="AJ673" s="4"/>
      <c r="AK673" s="3"/>
    </row>
    <row r="674" spans="12:37" hidden="1" x14ac:dyDescent="0.2">
      <c r="L674" s="3"/>
      <c r="M674" s="3"/>
      <c r="N674" s="3"/>
      <c r="O674" s="4"/>
      <c r="P674" s="4"/>
      <c r="Q674" s="3"/>
      <c r="R674" s="4"/>
      <c r="S674" s="7"/>
      <c r="T674" s="7"/>
      <c r="U674" s="7"/>
      <c r="V674" s="7"/>
      <c r="W674" s="7"/>
      <c r="X674" s="7"/>
      <c r="Y674" s="7"/>
      <c r="Z674" s="3"/>
      <c r="AA674" s="3"/>
      <c r="AB674" s="3"/>
      <c r="AC674" s="7"/>
      <c r="AD674" s="3"/>
      <c r="AE674" s="3"/>
      <c r="AF674" s="3"/>
      <c r="AG674" s="4"/>
      <c r="AH674" s="4"/>
      <c r="AI674" s="3"/>
      <c r="AJ674" s="4"/>
      <c r="AK674" s="7"/>
    </row>
    <row r="675" spans="12:37" hidden="1" x14ac:dyDescent="0.2">
      <c r="L675" s="7"/>
      <c r="M675" s="7"/>
      <c r="N675" s="7"/>
      <c r="O675" s="7"/>
      <c r="P675" s="7"/>
      <c r="Q675" s="7"/>
      <c r="R675" s="7"/>
      <c r="S675" s="4"/>
      <c r="T675" s="3"/>
      <c r="U675" s="3"/>
      <c r="V675" s="3"/>
      <c r="W675" s="4"/>
      <c r="X675" s="4"/>
      <c r="Y675" s="3"/>
      <c r="Z675" s="7"/>
      <c r="AA675" s="7"/>
      <c r="AB675" s="7"/>
      <c r="AC675" s="3"/>
      <c r="AD675" s="7"/>
      <c r="AE675" s="7"/>
      <c r="AF675" s="7"/>
      <c r="AG675" s="7"/>
      <c r="AH675" s="7"/>
      <c r="AI675" s="7"/>
      <c r="AJ675" s="7"/>
      <c r="AK675" s="4"/>
    </row>
    <row r="676" spans="12:37" hidden="1" x14ac:dyDescent="0.2">
      <c r="L676" s="3"/>
      <c r="M676" s="3"/>
      <c r="N676" s="3"/>
      <c r="O676" s="4"/>
      <c r="P676" s="4"/>
      <c r="Q676" s="3"/>
      <c r="R676" s="4"/>
      <c r="S676" s="9"/>
      <c r="T676" s="9"/>
      <c r="U676" s="9"/>
      <c r="V676" s="9"/>
      <c r="W676" s="9"/>
      <c r="Y676" s="11"/>
      <c r="Z676" s="3"/>
      <c r="AA676" s="3"/>
      <c r="AB676" s="3"/>
      <c r="AC676" s="7"/>
      <c r="AD676" s="3"/>
      <c r="AE676" s="3"/>
      <c r="AF676" s="3"/>
      <c r="AG676" s="4"/>
      <c r="AH676" s="4"/>
      <c r="AI676" s="3"/>
      <c r="AJ676" s="4"/>
      <c r="AK676" s="9"/>
    </row>
    <row r="677" spans="12:37" hidden="1" x14ac:dyDescent="0.2">
      <c r="L677" s="7"/>
      <c r="M677" s="7"/>
      <c r="N677" s="7"/>
      <c r="O677" s="7"/>
      <c r="P677" s="7"/>
      <c r="Q677" s="7"/>
      <c r="R677" s="7"/>
      <c r="S677" s="3"/>
      <c r="T677" s="3"/>
      <c r="U677" s="3"/>
      <c r="V677" s="4"/>
      <c r="W677" s="4"/>
      <c r="X677" s="3"/>
      <c r="Y677" s="4"/>
      <c r="Z677" s="3"/>
      <c r="AA677" s="3"/>
      <c r="AB677" s="3"/>
      <c r="AC677" s="3"/>
      <c r="AD677" s="7"/>
      <c r="AE677" s="7"/>
      <c r="AF677" s="7"/>
      <c r="AG677" s="7"/>
      <c r="AH677" s="7"/>
      <c r="AI677" s="7"/>
      <c r="AJ677" s="7"/>
      <c r="AK677" s="3"/>
    </row>
    <row r="678" spans="12:37" hidden="1" x14ac:dyDescent="0.2">
      <c r="L678" s="3"/>
      <c r="M678" s="3"/>
      <c r="N678" s="3"/>
      <c r="O678" s="4"/>
      <c r="P678" s="4"/>
      <c r="Q678" s="3"/>
      <c r="R678" s="4"/>
      <c r="S678" s="7"/>
      <c r="T678" s="7"/>
      <c r="U678" s="7"/>
      <c r="V678" s="7"/>
      <c r="W678" s="7"/>
      <c r="X678" s="7"/>
      <c r="Y678" s="7"/>
      <c r="Z678" s="7"/>
      <c r="AA678" s="7"/>
      <c r="AB678" s="7"/>
      <c r="AC678" s="7"/>
      <c r="AD678" s="3"/>
      <c r="AE678" s="3"/>
      <c r="AF678" s="3"/>
      <c r="AG678" s="4"/>
      <c r="AH678" s="4"/>
      <c r="AI678" s="3"/>
      <c r="AJ678" s="4"/>
      <c r="AK678" s="7"/>
    </row>
    <row r="679" spans="12:37" hidden="1" x14ac:dyDescent="0.2">
      <c r="L679" s="7"/>
      <c r="M679" s="7"/>
      <c r="N679" s="7"/>
      <c r="O679" s="7"/>
      <c r="P679" s="7"/>
      <c r="Q679" s="7"/>
      <c r="R679" s="7"/>
      <c r="S679" s="3"/>
      <c r="T679" s="3"/>
      <c r="U679" s="3"/>
      <c r="V679" s="4"/>
      <c r="W679" s="4"/>
      <c r="X679" s="3"/>
      <c r="Y679" s="4"/>
      <c r="Z679" s="3"/>
      <c r="AA679" s="3"/>
      <c r="AB679" s="3"/>
      <c r="AC679" s="3"/>
      <c r="AD679" s="7"/>
      <c r="AE679" s="7"/>
      <c r="AF679" s="7"/>
      <c r="AG679" s="7"/>
      <c r="AH679" s="7"/>
      <c r="AI679" s="7"/>
      <c r="AJ679" s="7"/>
      <c r="AK679" s="3"/>
    </row>
    <row r="680" spans="12:37" hidden="1" x14ac:dyDescent="0.2">
      <c r="L680" s="3"/>
      <c r="M680" s="3"/>
      <c r="N680" s="3"/>
      <c r="O680" s="4"/>
      <c r="P680" s="4"/>
      <c r="Q680" s="3"/>
      <c r="R680" s="4"/>
      <c r="S680" s="7"/>
      <c r="T680" s="7"/>
      <c r="U680" s="7"/>
      <c r="V680" s="7"/>
      <c r="W680" s="7"/>
      <c r="X680" s="7"/>
      <c r="Y680" s="7"/>
      <c r="Z680" s="3"/>
      <c r="AA680" s="3"/>
      <c r="AB680" s="7"/>
      <c r="AC680" s="7"/>
      <c r="AD680" s="3"/>
      <c r="AE680" s="3"/>
      <c r="AF680" s="3"/>
      <c r="AG680" s="4"/>
      <c r="AH680" s="4"/>
      <c r="AI680" s="3"/>
      <c r="AJ680" s="4"/>
      <c r="AK680" s="7"/>
    </row>
    <row r="681" spans="12:37" hidden="1" x14ac:dyDescent="0.2"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7"/>
      <c r="AE681" s="7"/>
      <c r="AF681" s="7"/>
      <c r="AG681" s="7"/>
      <c r="AH681" s="7"/>
      <c r="AI681" s="7"/>
      <c r="AJ681" s="7"/>
      <c r="AK681" s="7"/>
    </row>
    <row r="682" spans="12:37" hidden="1" x14ac:dyDescent="0.2">
      <c r="L682" s="3"/>
      <c r="M682" s="3"/>
      <c r="N682" s="3"/>
      <c r="O682" s="4"/>
      <c r="P682" s="4"/>
      <c r="Q682" s="3"/>
      <c r="R682" s="4"/>
      <c r="S682" s="4"/>
      <c r="T682" s="4"/>
      <c r="U682" s="3"/>
      <c r="V682" s="3"/>
      <c r="W682" s="3"/>
      <c r="X682" s="4"/>
      <c r="Y682" s="4"/>
      <c r="Z682" s="3"/>
      <c r="AA682" s="4"/>
      <c r="AB682" s="4"/>
      <c r="AC682" s="3"/>
      <c r="AD682" s="3"/>
      <c r="AE682" s="3"/>
      <c r="AF682" s="3"/>
      <c r="AG682" s="4"/>
      <c r="AH682" s="4"/>
      <c r="AI682" s="3"/>
      <c r="AJ682" s="4"/>
      <c r="AK682" s="4"/>
    </row>
    <row r="683" spans="12:37" hidden="1" x14ac:dyDescent="0.2"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</row>
    <row r="684" spans="12:37" hidden="1" x14ac:dyDescent="0.2">
      <c r="L684" s="3"/>
      <c r="M684" s="3"/>
      <c r="N684" s="3"/>
      <c r="O684" s="4"/>
      <c r="P684" s="4"/>
      <c r="Q684" s="3"/>
      <c r="R684" s="4"/>
      <c r="S684" s="7"/>
      <c r="T684" s="7"/>
      <c r="U684" s="7"/>
      <c r="V684" s="7"/>
      <c r="W684" s="7"/>
      <c r="X684" s="7"/>
      <c r="Y684" s="7"/>
      <c r="Z684" s="4"/>
      <c r="AA684" s="4"/>
      <c r="AB684" s="3"/>
      <c r="AC684" s="7"/>
      <c r="AD684" s="3"/>
      <c r="AE684" s="3"/>
      <c r="AF684" s="3"/>
      <c r="AG684" s="4"/>
      <c r="AH684" s="4"/>
      <c r="AI684" s="3"/>
      <c r="AJ684" s="4"/>
      <c r="AK684" s="7"/>
    </row>
  </sheetData>
  <mergeCells count="3">
    <mergeCell ref="A1:H1"/>
    <mergeCell ref="A2:H2"/>
    <mergeCell ref="A3:H8"/>
  </mergeCells>
  <pageMargins left="0.511811024" right="0.511811024" top="0.78740157499999996" bottom="0.78740157499999996" header="0.31496062000000002" footer="0.31496062000000002"/>
  <pageSetup paperSize="9" orientation="landscape" horizontalDpi="200" verticalDpi="2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3</vt:i4>
      </vt:variant>
    </vt:vector>
  </HeadingPairs>
  <TitlesOfParts>
    <vt:vector size="6" baseType="lpstr">
      <vt:lpstr>Difal_COM_Redução_de_Base</vt:lpstr>
      <vt:lpstr>Difal_SEM_Redução_de_Base</vt:lpstr>
      <vt:lpstr>Difal_ICMS_Por_Dentro_Ñ_Se_Apli</vt:lpstr>
      <vt:lpstr>Difal_COM_Redução_de_Base!Area_de_impressao</vt:lpstr>
      <vt:lpstr>Difal_ICMS_Por_Dentro_Ñ_Se_Apli!Area_de_impressao</vt:lpstr>
      <vt:lpstr>Difal_SEM_Redução_de_Base!Area_de_impressao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Sheila Lindsay Silva Gastaldi</dc:creator>
  <cp:lastModifiedBy>Sheila Lindsay Silva Gastaldi</cp:lastModifiedBy>
  <dcterms:created xsi:type="dcterms:W3CDTF">2017-12-19T13:53:10Z</dcterms:created>
  <dcterms:modified xsi:type="dcterms:W3CDTF">2017-12-20T17:00:31Z</dcterms:modified>
</cp:coreProperties>
</file>