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.santos\Desktop\"/>
    </mc:Choice>
  </mc:AlternateContent>
  <bookViews>
    <workbookView xWindow="0" yWindow="0" windowWidth="20490" windowHeight="715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1" l="1"/>
  <c r="D9" i="1" s="1"/>
  <c r="C63" i="1" l="1"/>
  <c r="B63" i="1"/>
  <c r="E55" i="1"/>
  <c r="C55" i="1"/>
  <c r="D55" i="1"/>
  <c r="E47" i="1"/>
  <c r="C47" i="1"/>
  <c r="D47" i="1"/>
  <c r="B55" i="1"/>
  <c r="B47" i="1"/>
  <c r="C27" i="1"/>
  <c r="D27" i="1"/>
  <c r="C19" i="1"/>
  <c r="C18" i="1" s="1"/>
  <c r="D19" i="1"/>
  <c r="D18" i="1" s="1"/>
  <c r="C10" i="1"/>
  <c r="C9" i="1" s="1"/>
  <c r="B27" i="1"/>
  <c r="B19" i="1"/>
  <c r="B18" i="1" s="1"/>
  <c r="B10" i="1"/>
  <c r="B9" i="1" s="1"/>
  <c r="C46" i="1" l="1"/>
  <c r="C58" i="1" s="1"/>
  <c r="C43" i="1" s="1"/>
  <c r="E46" i="1"/>
  <c r="E58" i="1" s="1"/>
  <c r="E43" i="1" s="1"/>
  <c r="B8" i="1"/>
  <c r="B39" i="1" s="1"/>
  <c r="B46" i="1"/>
  <c r="B58" i="1" s="1"/>
  <c r="B43" i="1" s="1"/>
  <c r="D46" i="1"/>
  <c r="D58" i="1" s="1"/>
  <c r="D43" i="1" s="1"/>
  <c r="C8" i="1"/>
  <c r="C39" i="1" s="1"/>
  <c r="D8" i="1"/>
  <c r="D39" i="1" s="1"/>
  <c r="C59" i="1" l="1"/>
  <c r="D59" i="1"/>
  <c r="B59" i="1"/>
</calcChain>
</file>

<file path=xl/sharedStrings.xml><?xml version="1.0" encoding="utf-8"?>
<sst xmlns="http://schemas.openxmlformats.org/spreadsheetml/2006/main" count="67" uniqueCount="54">
  <si>
    <t>Periodicidade: Bimestral</t>
  </si>
  <si>
    <t>Período: 3 bimestre</t>
  </si>
  <si>
    <t xml:space="preserve">Previsão Inicial </t>
  </si>
  <si>
    <t xml:space="preserve">RECEITAS CORRENTES </t>
  </si>
  <si>
    <t xml:space="preserve">CIVIL </t>
  </si>
  <si>
    <t>ATIVO</t>
  </si>
  <si>
    <t>INATIVO</t>
  </si>
  <si>
    <t>PENSIONISTA</t>
  </si>
  <si>
    <t>MILITAR</t>
  </si>
  <si>
    <t xml:space="preserve">RECEITAS DE CAPITAL </t>
  </si>
  <si>
    <t>RECEITA PATRIMONIAL</t>
  </si>
  <si>
    <t xml:space="preserve">OUTRAS RECEITAS PATRIMONIAIS </t>
  </si>
  <si>
    <t>OUTRAS RECEITAS CORRENTES</t>
  </si>
  <si>
    <t>DEMAIS RECEITAS CORRENTES</t>
  </si>
  <si>
    <t>OUTRAS RECEITAS DE CAPITAL</t>
  </si>
  <si>
    <t>DESPESAS CORRENTES</t>
  </si>
  <si>
    <t>DESPESAS DE CAPITAL</t>
  </si>
  <si>
    <t>APOSENTADORIAS</t>
  </si>
  <si>
    <t>PENSOES</t>
  </si>
  <si>
    <t>REFORMAS</t>
  </si>
  <si>
    <t xml:space="preserve">BENS E DIREITOS DO RPPS </t>
  </si>
  <si>
    <t xml:space="preserve">CAIXA E EQUIVALENTES DE CAIXA </t>
  </si>
  <si>
    <t xml:space="preserve">INVESTIMENTOS E APLICACOES </t>
  </si>
  <si>
    <t xml:space="preserve">TOTAL DAS DESPESAS PREVIDENCIARIAS - RPPS </t>
  </si>
  <si>
    <t>OUTROS BENS E DIREITOS</t>
  </si>
  <si>
    <t xml:space="preserve">Bens e Direitos do RPPS - Plano Previdenciario </t>
  </si>
  <si>
    <t xml:space="preserve">RESULTADO PREVIDENCIARIO </t>
  </si>
  <si>
    <t>DEMAIS DESPESAS PREVIDENCIARIAS</t>
  </si>
  <si>
    <t xml:space="preserve">OUTRAS DESPESAS PREVIDENCIARIAS </t>
  </si>
  <si>
    <t xml:space="preserve">OUTROS BENEFICIOS PREVIDENCIARIOS </t>
  </si>
  <si>
    <t xml:space="preserve">PREVIDENCIA </t>
  </si>
  <si>
    <t xml:space="preserve">ADMINISTRACAO </t>
  </si>
  <si>
    <t xml:space="preserve">COMPENSACAO PREVIDENCIARIA DO RPPS PARA O RGPS </t>
  </si>
  <si>
    <t>Previsao Atualizada</t>
  </si>
  <si>
    <t xml:space="preserve">RECEITA DE CONTRIBUICOES PATRONAIS </t>
  </si>
  <si>
    <t>RECEITA DE CONTRIBUICOES</t>
  </si>
  <si>
    <t xml:space="preserve">Receitas Previdenciarias - RPPS - Plano Previdenciario </t>
  </si>
  <si>
    <t>Exercicio: 2019          (em : R$)</t>
  </si>
  <si>
    <t>Demonstrativo das Receitas e Despesas Previdenciarias do RPPS</t>
  </si>
  <si>
    <t>RECEITA DE SERVICOS</t>
  </si>
  <si>
    <t>RECEITAS IMOBILIARIAS</t>
  </si>
  <si>
    <t xml:space="preserve">RECEITAS DE VALORES MOBILIARIOS </t>
  </si>
  <si>
    <t xml:space="preserve">COMPENSACAO PREVIDENCIARIA DO RGPS PARA O RPPS </t>
  </si>
  <si>
    <t xml:space="preserve">ALIENCAO DE BENS, DIREITOS E ATIVOS </t>
  </si>
  <si>
    <t>AMORTIZACAO DE EMPRESTIMOS</t>
  </si>
  <si>
    <t xml:space="preserve">TOTAL DAS RECEITAS PREVIDENCIARIAS - RPPS </t>
  </si>
  <si>
    <t xml:space="preserve">Despesas Previdenciarias - RPPS - Plano Previdenciario </t>
  </si>
  <si>
    <t xml:space="preserve">Dotacao Inicial </t>
  </si>
  <si>
    <t xml:space="preserve">Dotacao Atualizada </t>
  </si>
  <si>
    <t>Despesas Empenhadas Ate o Bimestre</t>
  </si>
  <si>
    <t>Despesas Liquidadas Ate o Bimestre</t>
  </si>
  <si>
    <t>BENEFICIOS - CIVIL</t>
  </si>
  <si>
    <t>BENEFICIOS - MILITAR</t>
  </si>
  <si>
    <t>Receitas Realizadas Ate o Bimestre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</si>
</sst>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b/>
      <sz val="10"/>
      <color indexed="63"/>
      <name val="LucidaSansRegular"/>
    </font>
    <font>
      <b/>
      <sz val="10"/>
      <color theme="1"/>
      <name val="LucidaSansRegular"/>
    </font>
    <font>
      <sz val="10"/>
      <color theme="1"/>
      <name val="LucidaSansRegula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4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Fill="1"/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4" fontId="3" fillId="2" borderId="1" xfId="0" applyNumberFormat="1" applyFont="1" applyFill="1" applyBorder="1" applyAlignment="1" applyProtection="1">
      <alignment vertical="center"/>
      <protection locked="0"/>
    </xf>
    <xf numFmtId="4" fontId="2" fillId="2" borderId="1" xfId="0" applyNumberFormat="1" applyFont="1" applyFill="1" applyBorder="1" applyAlignment="1" applyProtection="1">
      <alignment vertical="center"/>
      <protection locked="0"/>
    </xf>
    <xf numFmtId="0" fontId="4" fillId="0" borderId="0" xfId="0" applyFont="1"/>
    <xf numFmtId="4" fontId="0" fillId="0" borderId="0" xfId="0" applyNumberFormat="1"/>
    <xf numFmtId="4" fontId="3" fillId="3" borderId="1" xfId="0" applyNumberFormat="1" applyFont="1" applyFill="1" applyBorder="1"/>
    <xf numFmtId="0" fontId="2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vertical="center" wrapText="1"/>
    </xf>
    <xf numFmtId="0" fontId="0" fillId="0" borderId="0" xfId="0" applyAlignment="1"/>
    <xf numFmtId="0" fontId="0" fillId="0" borderId="5" xfId="0" applyBorder="1" applyAlignment="1"/>
    <xf numFmtId="0" fontId="0" fillId="0" borderId="6" xfId="0" applyBorder="1" applyAlignment="1"/>
    <xf numFmtId="4" fontId="3" fillId="3" borderId="1" xfId="0" applyNumberFormat="1" applyFont="1" applyFill="1" applyBorder="1" applyAlignment="1">
      <alignment horizontal="right"/>
    </xf>
    <xf numFmtId="4" fontId="3" fillId="2" borderId="1" xfId="0" applyNumberFormat="1" applyFont="1" applyFill="1" applyBorder="1" applyAlignment="1" applyProtection="1">
      <alignment horizontal="right" vertical="center"/>
      <protection locked="0"/>
    </xf>
    <xf numFmtId="4" fontId="3" fillId="2" borderId="2" xfId="0" applyNumberFormat="1" applyFont="1" applyFill="1" applyBorder="1" applyAlignment="1" applyProtection="1">
      <alignment horizontal="right" vertical="center"/>
      <protection locked="0"/>
    </xf>
    <xf numFmtId="4" fontId="3" fillId="2" borderId="3" xfId="0" applyNumberFormat="1" applyFont="1" applyFill="1" applyBorder="1" applyAlignment="1" applyProtection="1">
      <alignment horizontal="right" vertical="center"/>
      <protection locked="0"/>
    </xf>
    <xf numFmtId="4" fontId="3" fillId="2" borderId="4" xfId="0" applyNumberFormat="1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0" fontId="0" fillId="0" borderId="6" xfId="0" applyBorder="1" applyAlignment="1">
      <alignment horizontal="center"/>
    </xf>
    <xf numFmtId="0" fontId="1" fillId="0" borderId="0" xfId="0" applyFont="1" applyFill="1" applyAlignment="1">
      <alignment horizontal="left" wrapText="1"/>
    </xf>
    <xf numFmtId="0" fontId="4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abSelected="1" topLeftCell="A4" workbookViewId="0">
      <selection activeCell="D8" sqref="D8:E8"/>
    </sheetView>
  </sheetViews>
  <sheetFormatPr defaultRowHeight="15"/>
  <cols>
    <col min="1" max="1" width="53" customWidth="1"/>
    <col min="2" max="2" width="15.7109375" customWidth="1"/>
    <col min="3" max="3" width="19.85546875" customWidth="1"/>
    <col min="4" max="4" width="21.7109375" customWidth="1"/>
    <col min="5" max="5" width="21.140625" customWidth="1"/>
    <col min="253" max="253" width="78" customWidth="1"/>
    <col min="254" max="254" width="28.140625" customWidth="1"/>
    <col min="255" max="255" width="25.28515625" customWidth="1"/>
    <col min="256" max="259" width="40" customWidth="1"/>
    <col min="260" max="261" width="26.5703125" customWidth="1"/>
    <col min="509" max="509" width="78" customWidth="1"/>
    <col min="510" max="510" width="28.140625" customWidth="1"/>
    <col min="511" max="511" width="25.28515625" customWidth="1"/>
    <col min="512" max="515" width="40" customWidth="1"/>
    <col min="516" max="517" width="26.5703125" customWidth="1"/>
    <col min="765" max="765" width="78" customWidth="1"/>
    <col min="766" max="766" width="28.140625" customWidth="1"/>
    <col min="767" max="767" width="25.28515625" customWidth="1"/>
    <col min="768" max="771" width="40" customWidth="1"/>
    <col min="772" max="773" width="26.5703125" customWidth="1"/>
    <col min="1021" max="1021" width="78" customWidth="1"/>
    <col min="1022" max="1022" width="28.140625" customWidth="1"/>
    <col min="1023" max="1023" width="25.28515625" customWidth="1"/>
    <col min="1024" max="1027" width="40" customWidth="1"/>
    <col min="1028" max="1029" width="26.5703125" customWidth="1"/>
    <col min="1277" max="1277" width="78" customWidth="1"/>
    <col min="1278" max="1278" width="28.140625" customWidth="1"/>
    <col min="1279" max="1279" width="25.28515625" customWidth="1"/>
    <col min="1280" max="1283" width="40" customWidth="1"/>
    <col min="1284" max="1285" width="26.5703125" customWidth="1"/>
    <col min="1533" max="1533" width="78" customWidth="1"/>
    <col min="1534" max="1534" width="28.140625" customWidth="1"/>
    <col min="1535" max="1535" width="25.28515625" customWidth="1"/>
    <col min="1536" max="1539" width="40" customWidth="1"/>
    <col min="1540" max="1541" width="26.5703125" customWidth="1"/>
    <col min="1789" max="1789" width="78" customWidth="1"/>
    <col min="1790" max="1790" width="28.140625" customWidth="1"/>
    <col min="1791" max="1791" width="25.28515625" customWidth="1"/>
    <col min="1792" max="1795" width="40" customWidth="1"/>
    <col min="1796" max="1797" width="26.5703125" customWidth="1"/>
    <col min="2045" max="2045" width="78" customWidth="1"/>
    <col min="2046" max="2046" width="28.140625" customWidth="1"/>
    <col min="2047" max="2047" width="25.28515625" customWidth="1"/>
    <col min="2048" max="2051" width="40" customWidth="1"/>
    <col min="2052" max="2053" width="26.5703125" customWidth="1"/>
    <col min="2301" max="2301" width="78" customWidth="1"/>
    <col min="2302" max="2302" width="28.140625" customWidth="1"/>
    <col min="2303" max="2303" width="25.28515625" customWidth="1"/>
    <col min="2304" max="2307" width="40" customWidth="1"/>
    <col min="2308" max="2309" width="26.5703125" customWidth="1"/>
    <col min="2557" max="2557" width="78" customWidth="1"/>
    <col min="2558" max="2558" width="28.140625" customWidth="1"/>
    <col min="2559" max="2559" width="25.28515625" customWidth="1"/>
    <col min="2560" max="2563" width="40" customWidth="1"/>
    <col min="2564" max="2565" width="26.5703125" customWidth="1"/>
    <col min="2813" max="2813" width="78" customWidth="1"/>
    <col min="2814" max="2814" width="28.140625" customWidth="1"/>
    <col min="2815" max="2815" width="25.28515625" customWidth="1"/>
    <col min="2816" max="2819" width="40" customWidth="1"/>
    <col min="2820" max="2821" width="26.5703125" customWidth="1"/>
    <col min="3069" max="3069" width="78" customWidth="1"/>
    <col min="3070" max="3070" width="28.140625" customWidth="1"/>
    <col min="3071" max="3071" width="25.28515625" customWidth="1"/>
    <col min="3072" max="3075" width="40" customWidth="1"/>
    <col min="3076" max="3077" width="26.5703125" customWidth="1"/>
    <col min="3325" max="3325" width="78" customWidth="1"/>
    <col min="3326" max="3326" width="28.140625" customWidth="1"/>
    <col min="3327" max="3327" width="25.28515625" customWidth="1"/>
    <col min="3328" max="3331" width="40" customWidth="1"/>
    <col min="3332" max="3333" width="26.5703125" customWidth="1"/>
    <col min="3581" max="3581" width="78" customWidth="1"/>
    <col min="3582" max="3582" width="28.140625" customWidth="1"/>
    <col min="3583" max="3583" width="25.28515625" customWidth="1"/>
    <col min="3584" max="3587" width="40" customWidth="1"/>
    <col min="3588" max="3589" width="26.5703125" customWidth="1"/>
    <col min="3837" max="3837" width="78" customWidth="1"/>
    <col min="3838" max="3838" width="28.140625" customWidth="1"/>
    <col min="3839" max="3839" width="25.28515625" customWidth="1"/>
    <col min="3840" max="3843" width="40" customWidth="1"/>
    <col min="3844" max="3845" width="26.5703125" customWidth="1"/>
    <col min="4093" max="4093" width="78" customWidth="1"/>
    <col min="4094" max="4094" width="28.140625" customWidth="1"/>
    <col min="4095" max="4095" width="25.28515625" customWidth="1"/>
    <col min="4096" max="4099" width="40" customWidth="1"/>
    <col min="4100" max="4101" width="26.5703125" customWidth="1"/>
    <col min="4349" max="4349" width="78" customWidth="1"/>
    <col min="4350" max="4350" width="28.140625" customWidth="1"/>
    <col min="4351" max="4351" width="25.28515625" customWidth="1"/>
    <col min="4352" max="4355" width="40" customWidth="1"/>
    <col min="4356" max="4357" width="26.5703125" customWidth="1"/>
    <col min="4605" max="4605" width="78" customWidth="1"/>
    <col min="4606" max="4606" width="28.140625" customWidth="1"/>
    <col min="4607" max="4607" width="25.28515625" customWidth="1"/>
    <col min="4608" max="4611" width="40" customWidth="1"/>
    <col min="4612" max="4613" width="26.5703125" customWidth="1"/>
    <col min="4861" max="4861" width="78" customWidth="1"/>
    <col min="4862" max="4862" width="28.140625" customWidth="1"/>
    <col min="4863" max="4863" width="25.28515625" customWidth="1"/>
    <col min="4864" max="4867" width="40" customWidth="1"/>
    <col min="4868" max="4869" width="26.5703125" customWidth="1"/>
    <col min="5117" max="5117" width="78" customWidth="1"/>
    <col min="5118" max="5118" width="28.140625" customWidth="1"/>
    <col min="5119" max="5119" width="25.28515625" customWidth="1"/>
    <col min="5120" max="5123" width="40" customWidth="1"/>
    <col min="5124" max="5125" width="26.5703125" customWidth="1"/>
    <col min="5373" max="5373" width="78" customWidth="1"/>
    <col min="5374" max="5374" width="28.140625" customWidth="1"/>
    <col min="5375" max="5375" width="25.28515625" customWidth="1"/>
    <col min="5376" max="5379" width="40" customWidth="1"/>
    <col min="5380" max="5381" width="26.5703125" customWidth="1"/>
    <col min="5629" max="5629" width="78" customWidth="1"/>
    <col min="5630" max="5630" width="28.140625" customWidth="1"/>
    <col min="5631" max="5631" width="25.28515625" customWidth="1"/>
    <col min="5632" max="5635" width="40" customWidth="1"/>
    <col min="5636" max="5637" width="26.5703125" customWidth="1"/>
    <col min="5885" max="5885" width="78" customWidth="1"/>
    <col min="5886" max="5886" width="28.140625" customWidth="1"/>
    <col min="5887" max="5887" width="25.28515625" customWidth="1"/>
    <col min="5888" max="5891" width="40" customWidth="1"/>
    <col min="5892" max="5893" width="26.5703125" customWidth="1"/>
    <col min="6141" max="6141" width="78" customWidth="1"/>
    <col min="6142" max="6142" width="28.140625" customWidth="1"/>
    <col min="6143" max="6143" width="25.28515625" customWidth="1"/>
    <col min="6144" max="6147" width="40" customWidth="1"/>
    <col min="6148" max="6149" width="26.5703125" customWidth="1"/>
    <col min="6397" max="6397" width="78" customWidth="1"/>
    <col min="6398" max="6398" width="28.140625" customWidth="1"/>
    <col min="6399" max="6399" width="25.28515625" customWidth="1"/>
    <col min="6400" max="6403" width="40" customWidth="1"/>
    <col min="6404" max="6405" width="26.5703125" customWidth="1"/>
    <col min="6653" max="6653" width="78" customWidth="1"/>
    <col min="6654" max="6654" width="28.140625" customWidth="1"/>
    <col min="6655" max="6655" width="25.28515625" customWidth="1"/>
    <col min="6656" max="6659" width="40" customWidth="1"/>
    <col min="6660" max="6661" width="26.5703125" customWidth="1"/>
    <col min="6909" max="6909" width="78" customWidth="1"/>
    <col min="6910" max="6910" width="28.140625" customWidth="1"/>
    <col min="6911" max="6911" width="25.28515625" customWidth="1"/>
    <col min="6912" max="6915" width="40" customWidth="1"/>
    <col min="6916" max="6917" width="26.5703125" customWidth="1"/>
    <col min="7165" max="7165" width="78" customWidth="1"/>
    <col min="7166" max="7166" width="28.140625" customWidth="1"/>
    <col min="7167" max="7167" width="25.28515625" customWidth="1"/>
    <col min="7168" max="7171" width="40" customWidth="1"/>
    <col min="7172" max="7173" width="26.5703125" customWidth="1"/>
    <col min="7421" max="7421" width="78" customWidth="1"/>
    <col min="7422" max="7422" width="28.140625" customWidth="1"/>
    <col min="7423" max="7423" width="25.28515625" customWidth="1"/>
    <col min="7424" max="7427" width="40" customWidth="1"/>
    <col min="7428" max="7429" width="26.5703125" customWidth="1"/>
    <col min="7677" max="7677" width="78" customWidth="1"/>
    <col min="7678" max="7678" width="28.140625" customWidth="1"/>
    <col min="7679" max="7679" width="25.28515625" customWidth="1"/>
    <col min="7680" max="7683" width="40" customWidth="1"/>
    <col min="7684" max="7685" width="26.5703125" customWidth="1"/>
    <col min="7933" max="7933" width="78" customWidth="1"/>
    <col min="7934" max="7934" width="28.140625" customWidth="1"/>
    <col min="7935" max="7935" width="25.28515625" customWidth="1"/>
    <col min="7936" max="7939" width="40" customWidth="1"/>
    <col min="7940" max="7941" width="26.5703125" customWidth="1"/>
    <col min="8189" max="8189" width="78" customWidth="1"/>
    <col min="8190" max="8190" width="28.140625" customWidth="1"/>
    <col min="8191" max="8191" width="25.28515625" customWidth="1"/>
    <col min="8192" max="8195" width="40" customWidth="1"/>
    <col min="8196" max="8197" width="26.5703125" customWidth="1"/>
    <col min="8445" max="8445" width="78" customWidth="1"/>
    <col min="8446" max="8446" width="28.140625" customWidth="1"/>
    <col min="8447" max="8447" width="25.28515625" customWidth="1"/>
    <col min="8448" max="8451" width="40" customWidth="1"/>
    <col min="8452" max="8453" width="26.5703125" customWidth="1"/>
    <col min="8701" max="8701" width="78" customWidth="1"/>
    <col min="8702" max="8702" width="28.140625" customWidth="1"/>
    <col min="8703" max="8703" width="25.28515625" customWidth="1"/>
    <col min="8704" max="8707" width="40" customWidth="1"/>
    <col min="8708" max="8709" width="26.5703125" customWidth="1"/>
    <col min="8957" max="8957" width="78" customWidth="1"/>
    <col min="8958" max="8958" width="28.140625" customWidth="1"/>
    <col min="8959" max="8959" width="25.28515625" customWidth="1"/>
    <col min="8960" max="8963" width="40" customWidth="1"/>
    <col min="8964" max="8965" width="26.5703125" customWidth="1"/>
    <col min="9213" max="9213" width="78" customWidth="1"/>
    <col min="9214" max="9214" width="28.140625" customWidth="1"/>
    <col min="9215" max="9215" width="25.28515625" customWidth="1"/>
    <col min="9216" max="9219" width="40" customWidth="1"/>
    <col min="9220" max="9221" width="26.5703125" customWidth="1"/>
    <col min="9469" max="9469" width="78" customWidth="1"/>
    <col min="9470" max="9470" width="28.140625" customWidth="1"/>
    <col min="9471" max="9471" width="25.28515625" customWidth="1"/>
    <col min="9472" max="9475" width="40" customWidth="1"/>
    <col min="9476" max="9477" width="26.5703125" customWidth="1"/>
    <col min="9725" max="9725" width="78" customWidth="1"/>
    <col min="9726" max="9726" width="28.140625" customWidth="1"/>
    <col min="9727" max="9727" width="25.28515625" customWidth="1"/>
    <col min="9728" max="9731" width="40" customWidth="1"/>
    <col min="9732" max="9733" width="26.5703125" customWidth="1"/>
    <col min="9981" max="9981" width="78" customWidth="1"/>
    <col min="9982" max="9982" width="28.140625" customWidth="1"/>
    <col min="9983" max="9983" width="25.28515625" customWidth="1"/>
    <col min="9984" max="9987" width="40" customWidth="1"/>
    <col min="9988" max="9989" width="26.5703125" customWidth="1"/>
    <col min="10237" max="10237" width="78" customWidth="1"/>
    <col min="10238" max="10238" width="28.140625" customWidth="1"/>
    <col min="10239" max="10239" width="25.28515625" customWidth="1"/>
    <col min="10240" max="10243" width="40" customWidth="1"/>
    <col min="10244" max="10245" width="26.5703125" customWidth="1"/>
    <col min="10493" max="10493" width="78" customWidth="1"/>
    <col min="10494" max="10494" width="28.140625" customWidth="1"/>
    <col min="10495" max="10495" width="25.28515625" customWidth="1"/>
    <col min="10496" max="10499" width="40" customWidth="1"/>
    <col min="10500" max="10501" width="26.5703125" customWidth="1"/>
    <col min="10749" max="10749" width="78" customWidth="1"/>
    <col min="10750" max="10750" width="28.140625" customWidth="1"/>
    <col min="10751" max="10751" width="25.28515625" customWidth="1"/>
    <col min="10752" max="10755" width="40" customWidth="1"/>
    <col min="10756" max="10757" width="26.5703125" customWidth="1"/>
    <col min="11005" max="11005" width="78" customWidth="1"/>
    <col min="11006" max="11006" width="28.140625" customWidth="1"/>
    <col min="11007" max="11007" width="25.28515625" customWidth="1"/>
    <col min="11008" max="11011" width="40" customWidth="1"/>
    <col min="11012" max="11013" width="26.5703125" customWidth="1"/>
    <col min="11261" max="11261" width="78" customWidth="1"/>
    <col min="11262" max="11262" width="28.140625" customWidth="1"/>
    <col min="11263" max="11263" width="25.28515625" customWidth="1"/>
    <col min="11264" max="11267" width="40" customWidth="1"/>
    <col min="11268" max="11269" width="26.5703125" customWidth="1"/>
    <col min="11517" max="11517" width="78" customWidth="1"/>
    <col min="11518" max="11518" width="28.140625" customWidth="1"/>
    <col min="11519" max="11519" width="25.28515625" customWidth="1"/>
    <col min="11520" max="11523" width="40" customWidth="1"/>
    <col min="11524" max="11525" width="26.5703125" customWidth="1"/>
    <col min="11773" max="11773" width="78" customWidth="1"/>
    <col min="11774" max="11774" width="28.140625" customWidth="1"/>
    <col min="11775" max="11775" width="25.28515625" customWidth="1"/>
    <col min="11776" max="11779" width="40" customWidth="1"/>
    <col min="11780" max="11781" width="26.5703125" customWidth="1"/>
    <col min="12029" max="12029" width="78" customWidth="1"/>
    <col min="12030" max="12030" width="28.140625" customWidth="1"/>
    <col min="12031" max="12031" width="25.28515625" customWidth="1"/>
    <col min="12032" max="12035" width="40" customWidth="1"/>
    <col min="12036" max="12037" width="26.5703125" customWidth="1"/>
    <col min="12285" max="12285" width="78" customWidth="1"/>
    <col min="12286" max="12286" width="28.140625" customWidth="1"/>
    <col min="12287" max="12287" width="25.28515625" customWidth="1"/>
    <col min="12288" max="12291" width="40" customWidth="1"/>
    <col min="12292" max="12293" width="26.5703125" customWidth="1"/>
    <col min="12541" max="12541" width="78" customWidth="1"/>
    <col min="12542" max="12542" width="28.140625" customWidth="1"/>
    <col min="12543" max="12543" width="25.28515625" customWidth="1"/>
    <col min="12544" max="12547" width="40" customWidth="1"/>
    <col min="12548" max="12549" width="26.5703125" customWidth="1"/>
    <col min="12797" max="12797" width="78" customWidth="1"/>
    <col min="12798" max="12798" width="28.140625" customWidth="1"/>
    <col min="12799" max="12799" width="25.28515625" customWidth="1"/>
    <col min="12800" max="12803" width="40" customWidth="1"/>
    <col min="12804" max="12805" width="26.5703125" customWidth="1"/>
    <col min="13053" max="13053" width="78" customWidth="1"/>
    <col min="13054" max="13054" width="28.140625" customWidth="1"/>
    <col min="13055" max="13055" width="25.28515625" customWidth="1"/>
    <col min="13056" max="13059" width="40" customWidth="1"/>
    <col min="13060" max="13061" width="26.5703125" customWidth="1"/>
    <col min="13309" max="13309" width="78" customWidth="1"/>
    <col min="13310" max="13310" width="28.140625" customWidth="1"/>
    <col min="13311" max="13311" width="25.28515625" customWidth="1"/>
    <col min="13312" max="13315" width="40" customWidth="1"/>
    <col min="13316" max="13317" width="26.5703125" customWidth="1"/>
    <col min="13565" max="13565" width="78" customWidth="1"/>
    <col min="13566" max="13566" width="28.140625" customWidth="1"/>
    <col min="13567" max="13567" width="25.28515625" customWidth="1"/>
    <col min="13568" max="13571" width="40" customWidth="1"/>
    <col min="13572" max="13573" width="26.5703125" customWidth="1"/>
    <col min="13821" max="13821" width="78" customWidth="1"/>
    <col min="13822" max="13822" width="28.140625" customWidth="1"/>
    <col min="13823" max="13823" width="25.28515625" customWidth="1"/>
    <col min="13824" max="13827" width="40" customWidth="1"/>
    <col min="13828" max="13829" width="26.5703125" customWidth="1"/>
    <col min="14077" max="14077" width="78" customWidth="1"/>
    <col min="14078" max="14078" width="28.140625" customWidth="1"/>
    <col min="14079" max="14079" width="25.28515625" customWidth="1"/>
    <col min="14080" max="14083" width="40" customWidth="1"/>
    <col min="14084" max="14085" width="26.5703125" customWidth="1"/>
    <col min="14333" max="14333" width="78" customWidth="1"/>
    <col min="14334" max="14334" width="28.140625" customWidth="1"/>
    <col min="14335" max="14335" width="25.28515625" customWidth="1"/>
    <col min="14336" max="14339" width="40" customWidth="1"/>
    <col min="14340" max="14341" width="26.5703125" customWidth="1"/>
    <col min="14589" max="14589" width="78" customWidth="1"/>
    <col min="14590" max="14590" width="28.140625" customWidth="1"/>
    <col min="14591" max="14591" width="25.28515625" customWidth="1"/>
    <col min="14592" max="14595" width="40" customWidth="1"/>
    <col min="14596" max="14597" width="26.5703125" customWidth="1"/>
    <col min="14845" max="14845" width="78" customWidth="1"/>
    <col min="14846" max="14846" width="28.140625" customWidth="1"/>
    <col min="14847" max="14847" width="25.28515625" customWidth="1"/>
    <col min="14848" max="14851" width="40" customWidth="1"/>
    <col min="14852" max="14853" width="26.5703125" customWidth="1"/>
    <col min="15101" max="15101" width="78" customWidth="1"/>
    <col min="15102" max="15102" width="28.140625" customWidth="1"/>
    <col min="15103" max="15103" width="25.28515625" customWidth="1"/>
    <col min="15104" max="15107" width="40" customWidth="1"/>
    <col min="15108" max="15109" width="26.5703125" customWidth="1"/>
    <col min="15357" max="15357" width="78" customWidth="1"/>
    <col min="15358" max="15358" width="28.140625" customWidth="1"/>
    <col min="15359" max="15359" width="25.28515625" customWidth="1"/>
    <col min="15360" max="15363" width="40" customWidth="1"/>
    <col min="15364" max="15365" width="26.5703125" customWidth="1"/>
    <col min="15613" max="15613" width="78" customWidth="1"/>
    <col min="15614" max="15614" width="28.140625" customWidth="1"/>
    <col min="15615" max="15615" width="25.28515625" customWidth="1"/>
    <col min="15616" max="15619" width="40" customWidth="1"/>
    <col min="15620" max="15621" width="26.5703125" customWidth="1"/>
    <col min="15869" max="15869" width="78" customWidth="1"/>
    <col min="15870" max="15870" width="28.140625" customWidth="1"/>
    <col min="15871" max="15871" width="25.28515625" customWidth="1"/>
    <col min="15872" max="15875" width="40" customWidth="1"/>
    <col min="15876" max="15877" width="26.5703125" customWidth="1"/>
    <col min="16125" max="16125" width="78" customWidth="1"/>
    <col min="16126" max="16126" width="28.140625" customWidth="1"/>
    <col min="16127" max="16127" width="25.28515625" customWidth="1"/>
    <col min="16128" max="16131" width="40" customWidth="1"/>
    <col min="16132" max="16133" width="26.5703125" customWidth="1"/>
  </cols>
  <sheetData>
    <row r="1" spans="1:5">
      <c r="A1" s="23" t="s">
        <v>38</v>
      </c>
      <c r="B1" s="23"/>
      <c r="C1" s="23"/>
      <c r="D1" s="23"/>
      <c r="E1" s="23"/>
    </row>
    <row r="2" spans="1:5">
      <c r="A2" s="21"/>
      <c r="B2" s="21"/>
      <c r="C2" s="21"/>
      <c r="D2" s="21"/>
      <c r="E2" s="21"/>
    </row>
    <row r="3" spans="1:5" s="1" customFormat="1">
      <c r="A3" s="22" t="s">
        <v>37</v>
      </c>
      <c r="B3" s="22"/>
      <c r="C3" s="22"/>
      <c r="D3" s="22"/>
      <c r="E3" s="22"/>
    </row>
    <row r="4" spans="1:5" s="1" customFormat="1">
      <c r="A4" s="22" t="s">
        <v>0</v>
      </c>
      <c r="B4" s="22"/>
      <c r="C4" s="22"/>
      <c r="D4" s="22"/>
      <c r="E4" s="22"/>
    </row>
    <row r="5" spans="1:5" s="1" customFormat="1">
      <c r="A5" s="22" t="s">
        <v>1</v>
      </c>
      <c r="B5" s="22"/>
      <c r="C5" s="22"/>
      <c r="D5" s="22"/>
      <c r="E5" s="22"/>
    </row>
    <row r="6" spans="1:5">
      <c r="A6" s="11"/>
      <c r="B6" s="11"/>
      <c r="C6" s="11"/>
      <c r="D6" s="11"/>
      <c r="E6" s="11"/>
    </row>
    <row r="7" spans="1:5" ht="30" customHeight="1">
      <c r="A7" s="2" t="s">
        <v>36</v>
      </c>
      <c r="B7" s="2" t="s">
        <v>2</v>
      </c>
      <c r="C7" s="2" t="s">
        <v>33</v>
      </c>
      <c r="D7" s="19" t="s">
        <v>53</v>
      </c>
      <c r="E7" s="19"/>
    </row>
    <row r="8" spans="1:5" s="6" customFormat="1" ht="12.75" customHeight="1">
      <c r="A8" s="2" t="s">
        <v>3</v>
      </c>
      <c r="B8" s="5">
        <f>B9+B18+B27</f>
        <v>50636245</v>
      </c>
      <c r="C8" s="5">
        <f t="shared" ref="C8:D8" si="0">C9+C18+C27</f>
        <v>50636245</v>
      </c>
      <c r="D8" s="20">
        <f t="shared" si="0"/>
        <v>63136352.100000001</v>
      </c>
      <c r="E8" s="20"/>
    </row>
    <row r="9" spans="1:5" s="6" customFormat="1" ht="12.75" customHeight="1">
      <c r="A9" s="2" t="s">
        <v>35</v>
      </c>
      <c r="B9" s="5">
        <f>B10</f>
        <v>15945700</v>
      </c>
      <c r="C9" s="5">
        <f t="shared" ref="C9:D9" si="1">C10</f>
        <v>15945700</v>
      </c>
      <c r="D9" s="20">
        <f t="shared" si="1"/>
        <v>18260105.609999999</v>
      </c>
      <c r="E9" s="20"/>
    </row>
    <row r="10" spans="1:5" s="6" customFormat="1" ht="12.75" customHeight="1">
      <c r="A10" s="2" t="s">
        <v>4</v>
      </c>
      <c r="B10" s="5">
        <f>B11+B12+B13</f>
        <v>15945700</v>
      </c>
      <c r="C10" s="5">
        <f t="shared" ref="C10:D10" si="2">C11+C12+C13</f>
        <v>15945700</v>
      </c>
      <c r="D10" s="20">
        <f t="shared" si="2"/>
        <v>18260105.609999999</v>
      </c>
      <c r="E10" s="20"/>
    </row>
    <row r="11" spans="1:5" ht="12.75" customHeight="1">
      <c r="A11" s="3" t="s">
        <v>5</v>
      </c>
      <c r="B11" s="4">
        <v>15945300</v>
      </c>
      <c r="C11" s="4">
        <v>15945300</v>
      </c>
      <c r="D11" s="15">
        <v>18178212.77</v>
      </c>
      <c r="E11" s="15"/>
    </row>
    <row r="12" spans="1:5" ht="12.75" customHeight="1">
      <c r="A12" s="3" t="s">
        <v>6</v>
      </c>
      <c r="B12" s="4">
        <v>300</v>
      </c>
      <c r="C12" s="4">
        <v>300</v>
      </c>
      <c r="D12" s="15">
        <v>66907.320000000007</v>
      </c>
      <c r="E12" s="15"/>
    </row>
    <row r="13" spans="1:5" ht="12.75" customHeight="1">
      <c r="A13" s="3" t="s">
        <v>7</v>
      </c>
      <c r="B13" s="4">
        <v>100</v>
      </c>
      <c r="C13" s="4">
        <v>100</v>
      </c>
      <c r="D13" s="15">
        <v>14985.52</v>
      </c>
      <c r="E13" s="15"/>
    </row>
    <row r="14" spans="1:5" s="6" customFormat="1" ht="12.75" customHeight="1">
      <c r="A14" s="2" t="s">
        <v>8</v>
      </c>
      <c r="B14" s="5">
        <v>0</v>
      </c>
      <c r="C14" s="5">
        <v>0</v>
      </c>
      <c r="D14" s="20">
        <v>0</v>
      </c>
      <c r="E14" s="20"/>
    </row>
    <row r="15" spans="1:5" ht="12.75" customHeight="1">
      <c r="A15" s="3" t="s">
        <v>5</v>
      </c>
      <c r="B15" s="4">
        <v>0</v>
      </c>
      <c r="C15" s="4">
        <v>0</v>
      </c>
      <c r="D15" s="15">
        <v>0</v>
      </c>
      <c r="E15" s="15"/>
    </row>
    <row r="16" spans="1:5" ht="12.75" customHeight="1">
      <c r="A16" s="3" t="s">
        <v>6</v>
      </c>
      <c r="B16" s="4">
        <v>0</v>
      </c>
      <c r="C16" s="4">
        <v>0</v>
      </c>
      <c r="D16" s="15">
        <v>0</v>
      </c>
      <c r="E16" s="15"/>
    </row>
    <row r="17" spans="1:5" ht="12.75" customHeight="1">
      <c r="A17" s="3" t="s">
        <v>7</v>
      </c>
      <c r="B17" s="4">
        <v>0</v>
      </c>
      <c r="C17" s="4">
        <v>0</v>
      </c>
      <c r="D17" s="15">
        <v>0</v>
      </c>
      <c r="E17" s="15"/>
    </row>
    <row r="18" spans="1:5" s="6" customFormat="1" ht="12.75" customHeight="1">
      <c r="A18" s="2" t="s">
        <v>34</v>
      </c>
      <c r="B18" s="5">
        <f>B19</f>
        <v>31890545</v>
      </c>
      <c r="C18" s="5">
        <f t="shared" ref="C18:D19" si="3">C19</f>
        <v>31890545</v>
      </c>
      <c r="D18" s="20">
        <f t="shared" si="3"/>
        <v>36362481.710000001</v>
      </c>
      <c r="E18" s="20"/>
    </row>
    <row r="19" spans="1:5" s="6" customFormat="1" ht="12.75" customHeight="1">
      <c r="A19" s="2" t="s">
        <v>4</v>
      </c>
      <c r="B19" s="5">
        <f>B20</f>
        <v>31890545</v>
      </c>
      <c r="C19" s="5">
        <f t="shared" si="3"/>
        <v>31890545</v>
      </c>
      <c r="D19" s="20">
        <f t="shared" si="3"/>
        <v>36362481.710000001</v>
      </c>
      <c r="E19" s="20"/>
    </row>
    <row r="20" spans="1:5" ht="12.75" customHeight="1">
      <c r="A20" s="3" t="s">
        <v>5</v>
      </c>
      <c r="B20" s="4">
        <v>31890545</v>
      </c>
      <c r="C20" s="4">
        <v>31890545</v>
      </c>
      <c r="D20" s="15">
        <v>36362481.710000001</v>
      </c>
      <c r="E20" s="15"/>
    </row>
    <row r="21" spans="1:5" ht="12.75" customHeight="1">
      <c r="A21" s="3" t="s">
        <v>6</v>
      </c>
      <c r="B21" s="4">
        <v>0</v>
      </c>
      <c r="C21" s="4">
        <v>0</v>
      </c>
      <c r="D21" s="15">
        <v>0</v>
      </c>
      <c r="E21" s="15"/>
    </row>
    <row r="22" spans="1:5" ht="12.75" customHeight="1">
      <c r="A22" s="3" t="s">
        <v>7</v>
      </c>
      <c r="B22" s="4">
        <v>0</v>
      </c>
      <c r="C22" s="4">
        <v>0</v>
      </c>
      <c r="D22" s="15">
        <v>0</v>
      </c>
      <c r="E22" s="15"/>
    </row>
    <row r="23" spans="1:5" s="6" customFormat="1" ht="12.75" customHeight="1">
      <c r="A23" s="2" t="s">
        <v>8</v>
      </c>
      <c r="B23" s="5">
        <v>0</v>
      </c>
      <c r="C23" s="5">
        <v>0</v>
      </c>
      <c r="D23" s="20">
        <v>0</v>
      </c>
      <c r="E23" s="20"/>
    </row>
    <row r="24" spans="1:5" ht="12.75" customHeight="1">
      <c r="A24" s="3" t="s">
        <v>5</v>
      </c>
      <c r="B24" s="4">
        <v>0</v>
      </c>
      <c r="C24" s="4">
        <v>0</v>
      </c>
      <c r="D24" s="15">
        <v>0</v>
      </c>
      <c r="E24" s="15"/>
    </row>
    <row r="25" spans="1:5" ht="12.75" customHeight="1">
      <c r="A25" s="3" t="s">
        <v>6</v>
      </c>
      <c r="B25" s="4">
        <v>0</v>
      </c>
      <c r="C25" s="4">
        <v>0</v>
      </c>
      <c r="D25" s="15">
        <v>0</v>
      </c>
      <c r="E25" s="15"/>
    </row>
    <row r="26" spans="1:5" ht="12.75" customHeight="1">
      <c r="A26" s="3" t="s">
        <v>7</v>
      </c>
      <c r="B26" s="4">
        <v>0</v>
      </c>
      <c r="C26" s="4">
        <v>0</v>
      </c>
      <c r="D26" s="15">
        <v>0</v>
      </c>
      <c r="E26" s="15"/>
    </row>
    <row r="27" spans="1:5" s="6" customFormat="1" ht="12.75" customHeight="1">
      <c r="A27" s="2" t="s">
        <v>10</v>
      </c>
      <c r="B27" s="5">
        <f>B29</f>
        <v>2800000</v>
      </c>
      <c r="C27" s="5">
        <f t="shared" ref="C27:D27" si="4">C29</f>
        <v>2800000</v>
      </c>
      <c r="D27" s="20">
        <f t="shared" si="4"/>
        <v>8513764.7799999993</v>
      </c>
      <c r="E27" s="20"/>
    </row>
    <row r="28" spans="1:5" ht="12.75" customHeight="1">
      <c r="A28" s="3" t="s">
        <v>40</v>
      </c>
      <c r="B28" s="4">
        <v>0</v>
      </c>
      <c r="C28" s="4">
        <v>0</v>
      </c>
      <c r="D28" s="15">
        <v>0</v>
      </c>
      <c r="E28" s="15"/>
    </row>
    <row r="29" spans="1:5" ht="12.75" customHeight="1">
      <c r="A29" s="3" t="s">
        <v>41</v>
      </c>
      <c r="B29" s="4">
        <v>2800000</v>
      </c>
      <c r="C29" s="4">
        <v>2800000</v>
      </c>
      <c r="D29" s="15">
        <v>8513764.7799999993</v>
      </c>
      <c r="E29" s="15"/>
    </row>
    <row r="30" spans="1:5" ht="12.75" customHeight="1">
      <c r="A30" s="3" t="s">
        <v>11</v>
      </c>
      <c r="B30" s="4">
        <v>0</v>
      </c>
      <c r="C30" s="4">
        <v>0</v>
      </c>
      <c r="D30" s="15">
        <v>0</v>
      </c>
      <c r="E30" s="15"/>
    </row>
    <row r="31" spans="1:5" ht="12.75" customHeight="1">
      <c r="A31" s="2" t="s">
        <v>39</v>
      </c>
      <c r="B31" s="4">
        <v>0</v>
      </c>
      <c r="C31" s="4">
        <v>0</v>
      </c>
      <c r="D31" s="15">
        <v>0</v>
      </c>
      <c r="E31" s="15"/>
    </row>
    <row r="32" spans="1:5" s="6" customFormat="1" ht="12.75" customHeight="1">
      <c r="A32" s="2" t="s">
        <v>12</v>
      </c>
      <c r="B32" s="5">
        <v>0</v>
      </c>
      <c r="C32" s="5">
        <v>0</v>
      </c>
      <c r="D32" s="20">
        <v>4508.16</v>
      </c>
      <c r="E32" s="20"/>
    </row>
    <row r="33" spans="1:5" ht="12.75" customHeight="1">
      <c r="A33" s="3" t="s">
        <v>42</v>
      </c>
      <c r="B33" s="4">
        <v>0</v>
      </c>
      <c r="C33" s="4">
        <v>0</v>
      </c>
      <c r="D33" s="15">
        <v>0</v>
      </c>
      <c r="E33" s="15"/>
    </row>
    <row r="34" spans="1:5" ht="12.75" customHeight="1">
      <c r="A34" s="3" t="s">
        <v>13</v>
      </c>
      <c r="B34" s="4">
        <v>0</v>
      </c>
      <c r="C34" s="4">
        <v>0</v>
      </c>
      <c r="D34" s="15">
        <v>4508.16</v>
      </c>
      <c r="E34" s="15"/>
    </row>
    <row r="35" spans="1:5" s="6" customFormat="1" ht="12.75" customHeight="1">
      <c r="A35" s="2" t="s">
        <v>9</v>
      </c>
      <c r="B35" s="5">
        <v>0</v>
      </c>
      <c r="C35" s="5">
        <v>0</v>
      </c>
      <c r="D35" s="20">
        <v>0</v>
      </c>
      <c r="E35" s="20"/>
    </row>
    <row r="36" spans="1:5" ht="12.75" customHeight="1">
      <c r="A36" s="3" t="s">
        <v>43</v>
      </c>
      <c r="B36" s="4">
        <v>0</v>
      </c>
      <c r="C36" s="4">
        <v>0</v>
      </c>
      <c r="D36" s="15">
        <v>0</v>
      </c>
      <c r="E36" s="15"/>
    </row>
    <row r="37" spans="1:5" ht="12.75" customHeight="1">
      <c r="A37" s="3" t="s">
        <v>44</v>
      </c>
      <c r="B37" s="4">
        <v>0</v>
      </c>
      <c r="C37" s="4">
        <v>0</v>
      </c>
      <c r="D37" s="15">
        <v>0</v>
      </c>
      <c r="E37" s="15"/>
    </row>
    <row r="38" spans="1:5" ht="12.75" customHeight="1">
      <c r="A38" s="3" t="s">
        <v>14</v>
      </c>
      <c r="B38" s="4">
        <v>0</v>
      </c>
      <c r="C38" s="4">
        <v>0</v>
      </c>
      <c r="D38" s="15">
        <v>0</v>
      </c>
      <c r="E38" s="15"/>
    </row>
    <row r="39" spans="1:5" s="6" customFormat="1" ht="12.75" customHeight="1">
      <c r="A39" s="2" t="s">
        <v>45</v>
      </c>
      <c r="B39" s="5">
        <f>B8</f>
        <v>50636245</v>
      </c>
      <c r="C39" s="5">
        <f>C8</f>
        <v>50636245</v>
      </c>
      <c r="D39" s="20">
        <f>D8</f>
        <v>63136352.100000001</v>
      </c>
      <c r="E39" s="20"/>
    </row>
    <row r="40" spans="1:5">
      <c r="A40" s="11"/>
      <c r="B40" s="11"/>
      <c r="C40" s="11"/>
      <c r="D40" s="11"/>
      <c r="E40" s="11"/>
    </row>
    <row r="41" spans="1:5">
      <c r="A41" s="12"/>
      <c r="B41" s="12"/>
      <c r="C41" s="12"/>
      <c r="D41" s="12"/>
      <c r="E41" s="12"/>
    </row>
    <row r="42" spans="1:5" ht="42.75" customHeight="1">
      <c r="A42" s="2" t="s">
        <v>46</v>
      </c>
      <c r="B42" s="2" t="s">
        <v>47</v>
      </c>
      <c r="C42" s="2" t="s">
        <v>48</v>
      </c>
      <c r="D42" s="2" t="s">
        <v>49</v>
      </c>
      <c r="E42" s="2" t="s">
        <v>50</v>
      </c>
    </row>
    <row r="43" spans="1:5" s="6" customFormat="1" ht="12.75" customHeight="1">
      <c r="A43" s="2" t="s">
        <v>31</v>
      </c>
      <c r="B43" s="5">
        <f>B58</f>
        <v>3170000</v>
      </c>
      <c r="C43" s="5">
        <f t="shared" ref="C43:E43" si="5">C58</f>
        <v>10300900</v>
      </c>
      <c r="D43" s="5">
        <f t="shared" si="5"/>
        <v>9224067.7899999991</v>
      </c>
      <c r="E43" s="5">
        <f t="shared" si="5"/>
        <v>9224067.7899999991</v>
      </c>
    </row>
    <row r="44" spans="1:5" ht="12.75" customHeight="1">
      <c r="A44" s="3" t="s">
        <v>15</v>
      </c>
      <c r="B44" s="4">
        <v>0</v>
      </c>
      <c r="C44" s="4">
        <v>0</v>
      </c>
      <c r="D44" s="4">
        <v>0</v>
      </c>
      <c r="E44" s="4">
        <v>0</v>
      </c>
    </row>
    <row r="45" spans="1:5" ht="12.75" customHeight="1">
      <c r="A45" s="3" t="s">
        <v>16</v>
      </c>
      <c r="B45" s="4">
        <v>0</v>
      </c>
      <c r="C45" s="4">
        <v>0</v>
      </c>
      <c r="D45" s="4">
        <v>0</v>
      </c>
      <c r="E45" s="4">
        <v>0</v>
      </c>
    </row>
    <row r="46" spans="1:5" s="6" customFormat="1" ht="12.75" customHeight="1">
      <c r="A46" s="2" t="s">
        <v>30</v>
      </c>
      <c r="B46" s="5">
        <f>B47+B55</f>
        <v>3170000</v>
      </c>
      <c r="C46" s="5">
        <f t="shared" ref="C46:D46" si="6">C47+C55</f>
        <v>10300900</v>
      </c>
      <c r="D46" s="5">
        <f t="shared" si="6"/>
        <v>9224067.7899999991</v>
      </c>
      <c r="E46" s="5">
        <f t="shared" ref="E46" si="7">E47+E55</f>
        <v>9224067.7899999991</v>
      </c>
    </row>
    <row r="47" spans="1:5" s="6" customFormat="1" ht="12.75" customHeight="1">
      <c r="A47" s="2" t="s">
        <v>51</v>
      </c>
      <c r="B47" s="5">
        <f>B48+B49+B50</f>
        <v>3165000</v>
      </c>
      <c r="C47" s="5">
        <f t="shared" ref="C47:D47" si="8">C48+C49+C50</f>
        <v>10295900</v>
      </c>
      <c r="D47" s="5">
        <f t="shared" si="8"/>
        <v>9223255.5299999993</v>
      </c>
      <c r="E47" s="5">
        <f t="shared" ref="E47" si="9">E48+E49+E50</f>
        <v>9223255.5299999993</v>
      </c>
    </row>
    <row r="48" spans="1:5" ht="12.75" customHeight="1">
      <c r="A48" s="3" t="s">
        <v>17</v>
      </c>
      <c r="B48" s="4">
        <v>65000</v>
      </c>
      <c r="C48" s="4">
        <v>4975000</v>
      </c>
      <c r="D48" s="4">
        <v>4640576.95</v>
      </c>
      <c r="E48" s="4">
        <v>4640576.95</v>
      </c>
    </row>
    <row r="49" spans="1:5" ht="12.75" customHeight="1">
      <c r="A49" s="10" t="s">
        <v>18</v>
      </c>
      <c r="B49" s="4">
        <v>100000</v>
      </c>
      <c r="C49" s="4">
        <v>2120900</v>
      </c>
      <c r="D49" s="4">
        <v>1953942.14</v>
      </c>
      <c r="E49" s="4">
        <v>1953942.14</v>
      </c>
    </row>
    <row r="50" spans="1:5" ht="12.75" customHeight="1">
      <c r="A50" s="3" t="s">
        <v>29</v>
      </c>
      <c r="B50" s="4">
        <v>3000000</v>
      </c>
      <c r="C50" s="4">
        <v>3200000</v>
      </c>
      <c r="D50" s="4">
        <v>2628736.44</v>
      </c>
      <c r="E50" s="4">
        <v>2628736.44</v>
      </c>
    </row>
    <row r="51" spans="1:5" s="6" customFormat="1" ht="12.75" customHeight="1">
      <c r="A51" s="2" t="s">
        <v>52</v>
      </c>
      <c r="B51" s="5">
        <v>0</v>
      </c>
      <c r="C51" s="5">
        <v>0</v>
      </c>
      <c r="D51" s="5">
        <v>0</v>
      </c>
      <c r="E51" s="5">
        <v>0</v>
      </c>
    </row>
    <row r="52" spans="1:5" ht="12.75" customHeight="1">
      <c r="A52" s="3" t="s">
        <v>19</v>
      </c>
      <c r="B52" s="4">
        <v>0</v>
      </c>
      <c r="C52" s="4">
        <v>0</v>
      </c>
      <c r="D52" s="4">
        <v>0</v>
      </c>
      <c r="E52" s="4">
        <v>0</v>
      </c>
    </row>
    <row r="53" spans="1:5" ht="12.75" customHeight="1">
      <c r="A53" s="3" t="s">
        <v>18</v>
      </c>
      <c r="B53" s="4">
        <v>0</v>
      </c>
      <c r="C53" s="4">
        <v>0</v>
      </c>
      <c r="D53" s="4">
        <v>0</v>
      </c>
      <c r="E53" s="4">
        <v>0</v>
      </c>
    </row>
    <row r="54" spans="1:5" ht="12.75" customHeight="1">
      <c r="A54" s="3" t="s">
        <v>29</v>
      </c>
      <c r="B54" s="4">
        <v>0</v>
      </c>
      <c r="C54" s="4">
        <v>0</v>
      </c>
      <c r="D54" s="4">
        <v>0</v>
      </c>
      <c r="E54" s="4">
        <v>0</v>
      </c>
    </row>
    <row r="55" spans="1:5" s="6" customFormat="1" ht="12.75" customHeight="1">
      <c r="A55" s="2" t="s">
        <v>28</v>
      </c>
      <c r="B55" s="5">
        <f>B56+B57</f>
        <v>5000</v>
      </c>
      <c r="C55" s="5">
        <f t="shared" ref="C55:D55" si="10">C56+C57</f>
        <v>5000</v>
      </c>
      <c r="D55" s="5">
        <f t="shared" si="10"/>
        <v>812.26</v>
      </c>
      <c r="E55" s="5">
        <f t="shared" ref="E55" si="11">E56+E57</f>
        <v>812.26</v>
      </c>
    </row>
    <row r="56" spans="1:5" ht="12.75" customHeight="1">
      <c r="A56" s="3" t="s">
        <v>32</v>
      </c>
      <c r="B56" s="4">
        <v>2000</v>
      </c>
      <c r="C56" s="4">
        <v>2000</v>
      </c>
      <c r="D56" s="4">
        <v>0</v>
      </c>
      <c r="E56" s="4">
        <v>0</v>
      </c>
    </row>
    <row r="57" spans="1:5" ht="12.75" customHeight="1">
      <c r="A57" s="3" t="s">
        <v>27</v>
      </c>
      <c r="B57" s="4">
        <v>3000</v>
      </c>
      <c r="C57" s="4">
        <v>3000</v>
      </c>
      <c r="D57" s="4">
        <v>812.26</v>
      </c>
      <c r="E57" s="4">
        <v>812.26</v>
      </c>
    </row>
    <row r="58" spans="1:5" s="6" customFormat="1" ht="12.75" customHeight="1">
      <c r="A58" s="2" t="s">
        <v>23</v>
      </c>
      <c r="B58" s="5">
        <f>B46</f>
        <v>3170000</v>
      </c>
      <c r="C58" s="5">
        <f t="shared" ref="C58:D58" si="12">C46</f>
        <v>10300900</v>
      </c>
      <c r="D58" s="5">
        <f t="shared" si="12"/>
        <v>9224067.7899999991</v>
      </c>
      <c r="E58" s="5">
        <f>E46</f>
        <v>9224067.7899999991</v>
      </c>
    </row>
    <row r="59" spans="1:5" s="6" customFormat="1" ht="12.75" customHeight="1">
      <c r="A59" s="2" t="s">
        <v>26</v>
      </c>
      <c r="B59" s="5">
        <f>B39-B58</f>
        <v>47466245</v>
      </c>
      <c r="C59" s="5">
        <f>C39-C58</f>
        <v>40335345</v>
      </c>
      <c r="D59" s="5">
        <f>D39-D58</f>
        <v>53912284.310000002</v>
      </c>
      <c r="E59" s="5">
        <v>53916792.469999999</v>
      </c>
    </row>
    <row r="60" spans="1:5">
      <c r="A60" s="13"/>
      <c r="B60" s="13"/>
      <c r="C60" s="13"/>
      <c r="D60" s="13"/>
      <c r="E60" s="13"/>
    </row>
    <row r="61" spans="1:5">
      <c r="A61" s="11"/>
      <c r="B61" s="11"/>
      <c r="C61" s="11"/>
      <c r="D61" s="11"/>
      <c r="E61" s="11"/>
    </row>
    <row r="62" spans="1:5" ht="30" customHeight="1">
      <c r="A62" s="2" t="s">
        <v>25</v>
      </c>
      <c r="B62" s="9">
        <v>2018</v>
      </c>
      <c r="C62" s="19">
        <v>2019</v>
      </c>
      <c r="D62" s="19"/>
      <c r="E62" s="19"/>
    </row>
    <row r="63" spans="1:5" ht="12.75" customHeight="1">
      <c r="A63" s="3" t="s">
        <v>20</v>
      </c>
      <c r="B63" s="8">
        <f>B64+B65+B66</f>
        <v>396344437.55000001</v>
      </c>
      <c r="C63" s="14">
        <f>C64+C65+C66</f>
        <v>312516554.06999999</v>
      </c>
      <c r="D63" s="14"/>
      <c r="E63" s="14"/>
    </row>
    <row r="64" spans="1:5" ht="12.75" customHeight="1">
      <c r="A64" s="3" t="s">
        <v>21</v>
      </c>
      <c r="B64" s="4">
        <v>19379.080000000002</v>
      </c>
      <c r="C64" s="15">
        <v>13997.17</v>
      </c>
      <c r="D64" s="15"/>
      <c r="E64" s="15"/>
    </row>
    <row r="65" spans="1:5" ht="12.75" customHeight="1">
      <c r="A65" s="3" t="s">
        <v>22</v>
      </c>
      <c r="B65" s="4">
        <v>370410194.79000002</v>
      </c>
      <c r="C65" s="16">
        <v>285935925.64999998</v>
      </c>
      <c r="D65" s="17"/>
      <c r="E65" s="18"/>
    </row>
    <row r="66" spans="1:5" ht="12.75" customHeight="1">
      <c r="A66" s="3" t="s">
        <v>24</v>
      </c>
      <c r="B66" s="4">
        <v>25914863.68</v>
      </c>
      <c r="C66" s="16">
        <v>26566631.25</v>
      </c>
      <c r="D66" s="17"/>
      <c r="E66" s="18"/>
    </row>
    <row r="68" spans="1:5">
      <c r="B68" s="7"/>
    </row>
  </sheetData>
  <mergeCells count="43">
    <mergeCell ref="D28:E28"/>
    <mergeCell ref="D29:E29"/>
    <mergeCell ref="A1:E1"/>
    <mergeCell ref="D23:E23"/>
    <mergeCell ref="D24:E24"/>
    <mergeCell ref="D25:E25"/>
    <mergeCell ref="D26:E26"/>
    <mergeCell ref="D27:E27"/>
    <mergeCell ref="A2:E2"/>
    <mergeCell ref="A3:E3"/>
    <mergeCell ref="A4:E4"/>
    <mergeCell ref="A5:E5"/>
    <mergeCell ref="D22:E22"/>
    <mergeCell ref="D17:E17"/>
    <mergeCell ref="D18:E18"/>
    <mergeCell ref="D19:E19"/>
    <mergeCell ref="D20:E20"/>
    <mergeCell ref="D21:E21"/>
    <mergeCell ref="D12:E12"/>
    <mergeCell ref="D13:E13"/>
    <mergeCell ref="D14:E14"/>
    <mergeCell ref="D15:E15"/>
    <mergeCell ref="D16:E16"/>
    <mergeCell ref="D7:E7"/>
    <mergeCell ref="D8:E8"/>
    <mergeCell ref="D9:E9"/>
    <mergeCell ref="D10:E10"/>
    <mergeCell ref="D11:E11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C63:E63"/>
    <mergeCell ref="C64:E64"/>
    <mergeCell ref="C65:E65"/>
    <mergeCell ref="C66:E66"/>
    <mergeCell ref="C62:E6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Alessandro dos Santos</cp:lastModifiedBy>
  <dcterms:created xsi:type="dcterms:W3CDTF">2020-07-20T19:02:25Z</dcterms:created>
  <dcterms:modified xsi:type="dcterms:W3CDTF">2020-11-12T21:23:50Z</dcterms:modified>
</cp:coreProperties>
</file>